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J:\NCIRMA\Audit Information\2025-2026 Audit Info\Self-Audit Forms 25-26\"/>
    </mc:Choice>
  </mc:AlternateContent>
  <xr:revisionPtr revIDLastSave="0" documentId="8_{F2C8BCB4-D7DC-4EEE-9EDA-52950A7FCE81}" xr6:coauthVersionLast="47" xr6:coauthVersionMax="47" xr10:uidLastSave="{00000000-0000-0000-0000-000000000000}"/>
  <bookViews>
    <workbookView xWindow="28680" yWindow="-120" windowWidth="29040" windowHeight="15720" tabRatio="914" xr2:uid="{1DB43394-07A7-4185-8C04-5ABBEAB71313}"/>
  </bookViews>
  <sheets>
    <sheet name="General Inf" sheetId="3" r:id="rId1"/>
    <sheet name="25-26 Self Audit Form" sheetId="1" r:id="rId2"/>
    <sheet name="Firefighters" sheetId="8" r:id="rId3"/>
    <sheet name="Inmates" sheetId="9" r:id="rId4"/>
    <sheet name="Emply Roster" sheetId="6" r:id="rId5"/>
    <sheet name="Aux Police Officers" sheetId="7" r:id="rId6"/>
    <sheet name="Summary of WC Class Codes" sheetId="2" r:id="rId7"/>
    <sheet name="Contract Labor Form &amp; Checklist" sheetId="4" r:id="rId8"/>
    <sheet name="Audit Checklist" sheetId="5" r:id="rId9"/>
  </sheets>
  <definedNames>
    <definedName name="_xlnm.Print_Area" localSheetId="1">'25-26 Self Audit Form'!$C$2:$G$38,'25-26 Self Audit Form'!$C$41:$K$81,'25-26 Self Audit Form'!$C$84:$G$119</definedName>
    <definedName name="_xlnm.Print_Area" localSheetId="7">'Contract Labor Form &amp; Checklist'!$A$1:$C$39,'Contract Labor Form &amp; Checklist'!$A$41:$C$89</definedName>
    <definedName name="_xlnm.Print_Area" localSheetId="4">'Emply Roster'!$A$1:$E$39</definedName>
    <definedName name="_xlnm.Print_Area" localSheetId="2">Firefighters!$A$1:$I$30,Firefighters!$A$32:$I$88</definedName>
    <definedName name="_xlnm.Print_Area" localSheetId="0">'General Inf'!$A$1:$F$41,'General Inf'!$A$43:$F$59</definedName>
    <definedName name="_xlnm.Print_Area" localSheetId="6">'Summary of WC Class Codes'!$A$1:$B$79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1" l="1"/>
  <c r="E88" i="8"/>
  <c r="J55" i="1" s="1"/>
  <c r="E87" i="8"/>
  <c r="C87" i="8"/>
  <c r="E55" i="1" s="1"/>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D15" i="9"/>
  <c r="D17" i="9" s="1"/>
  <c r="H76" i="1" s="1"/>
  <c r="D30" i="8"/>
  <c r="G36" i="1"/>
  <c r="D41" i="1"/>
  <c r="I46" i="1"/>
  <c r="G86" i="1" s="1"/>
  <c r="I47" i="1"/>
  <c r="I48" i="1"/>
  <c r="I49" i="1"/>
  <c r="I50" i="1"/>
  <c r="I51" i="1"/>
  <c r="I52" i="1"/>
  <c r="I53" i="1"/>
  <c r="E54" i="1"/>
  <c r="I54" i="1" s="1"/>
  <c r="G94" i="1" s="1"/>
  <c r="I56" i="1"/>
  <c r="H57" i="1"/>
  <c r="E32" i="1" s="1"/>
  <c r="I57" i="1"/>
  <c r="I58" i="1"/>
  <c r="I59" i="1"/>
  <c r="I60" i="1"/>
  <c r="I61" i="1"/>
  <c r="I62" i="1"/>
  <c r="I63" i="1"/>
  <c r="I64" i="1"/>
  <c r="I65" i="1"/>
  <c r="I66" i="1"/>
  <c r="I67" i="1"/>
  <c r="I68" i="1"/>
  <c r="I69" i="1"/>
  <c r="I70" i="1"/>
  <c r="I71" i="1"/>
  <c r="I72" i="1"/>
  <c r="I73" i="1"/>
  <c r="I74" i="1"/>
  <c r="I75" i="1"/>
  <c r="H77" i="1"/>
  <c r="I77" i="1"/>
  <c r="H78" i="1"/>
  <c r="E30" i="1" s="1"/>
  <c r="I78" i="1"/>
  <c r="G118" i="1" s="1"/>
  <c r="H79" i="1"/>
  <c r="I79" i="1"/>
  <c r="F80" i="1"/>
  <c r="E34" i="1" s="1"/>
  <c r="G80" i="1"/>
  <c r="E35" i="1" s="1"/>
  <c r="K80" i="1"/>
  <c r="E84" i="1"/>
  <c r="D86" i="1"/>
  <c r="F86" i="1"/>
  <c r="F87" i="1"/>
  <c r="G87" i="1"/>
  <c r="F88" i="1"/>
  <c r="G88" i="1"/>
  <c r="F89" i="1"/>
  <c r="G89" i="1"/>
  <c r="F90" i="1"/>
  <c r="G90" i="1"/>
  <c r="F91" i="1"/>
  <c r="G91" i="1"/>
  <c r="F92" i="1"/>
  <c r="G92" i="1"/>
  <c r="F93" i="1"/>
  <c r="G93" i="1"/>
  <c r="F94" i="1"/>
  <c r="F96" i="1"/>
  <c r="G96" i="1"/>
  <c r="F97" i="1"/>
  <c r="G97" i="1"/>
  <c r="F98" i="1"/>
  <c r="G98" i="1"/>
  <c r="F99" i="1"/>
  <c r="G99" i="1"/>
  <c r="F100" i="1"/>
  <c r="G100" i="1"/>
  <c r="F101" i="1"/>
  <c r="G101" i="1"/>
  <c r="F102" i="1"/>
  <c r="G102" i="1"/>
  <c r="F103" i="1"/>
  <c r="G103" i="1"/>
  <c r="F104" i="1"/>
  <c r="G104" i="1"/>
  <c r="F105" i="1"/>
  <c r="G105" i="1"/>
  <c r="F106" i="1"/>
  <c r="G106" i="1"/>
  <c r="F107" i="1"/>
  <c r="G107" i="1"/>
  <c r="F108" i="1"/>
  <c r="G108" i="1"/>
  <c r="F109" i="1"/>
  <c r="G109" i="1"/>
  <c r="F110" i="1"/>
  <c r="G110" i="1"/>
  <c r="F111" i="1"/>
  <c r="G111" i="1"/>
  <c r="F112" i="1"/>
  <c r="G112" i="1"/>
  <c r="F113" i="1"/>
  <c r="G113" i="1"/>
  <c r="F114" i="1"/>
  <c r="G114" i="1"/>
  <c r="F115" i="1"/>
  <c r="G115" i="1"/>
  <c r="F116" i="1"/>
  <c r="F117" i="1"/>
  <c r="G117" i="1"/>
  <c r="F118" i="1"/>
  <c r="I76" i="1" l="1"/>
  <c r="G116" i="1" s="1"/>
  <c r="E33" i="1"/>
  <c r="J80" i="1"/>
  <c r="F95" i="1"/>
  <c r="F119" i="1" s="1"/>
  <c r="H55" i="1"/>
  <c r="I55" i="1" s="1"/>
  <c r="E80" i="1"/>
  <c r="H80" i="1" l="1"/>
  <c r="I81" i="1" s="1"/>
  <c r="E31" i="1"/>
  <c r="I80" i="1"/>
  <c r="E37" i="1" s="1"/>
  <c r="G95" i="1"/>
  <c r="G119" i="1" s="1"/>
  <c r="E38" i="1" s="1"/>
  <c r="E29" i="1"/>
  <c r="E36" i="1" l="1"/>
</calcChain>
</file>

<file path=xl/sharedStrings.xml><?xml version="1.0" encoding="utf-8"?>
<sst xmlns="http://schemas.openxmlformats.org/spreadsheetml/2006/main" count="503" uniqueCount="341">
  <si>
    <t xml:space="preserve"> </t>
  </si>
  <si>
    <t>INSURED:</t>
  </si>
  <si>
    <t>Total</t>
  </si>
  <si>
    <t>W/C Code</t>
  </si>
  <si>
    <t>F/T</t>
  </si>
  <si>
    <t>Net Payroll</t>
  </si>
  <si>
    <t>Total:</t>
  </si>
  <si>
    <t xml:space="preserve">  W/ C VERIFICATION</t>
  </si>
  <si>
    <t>GROSS</t>
  </si>
  <si>
    <t>WAGES</t>
  </si>
  <si>
    <t>ESC</t>
  </si>
  <si>
    <t>Billing Summary</t>
  </si>
  <si>
    <t>Electric Light &amp; Power Company</t>
  </si>
  <si>
    <t>Water &amp; Sewer Combined Operations/Line Maint.</t>
  </si>
  <si>
    <t>Volunteer Firefighters</t>
  </si>
  <si>
    <t>Police Officers</t>
  </si>
  <si>
    <t>Store</t>
  </si>
  <si>
    <t>Clerical</t>
  </si>
  <si>
    <t>Attorney</t>
  </si>
  <si>
    <t>Buildings: Maintenance, Janitorial</t>
  </si>
  <si>
    <t>Housing Authority &amp; Clerical</t>
  </si>
  <si>
    <t>Theater</t>
  </si>
  <si>
    <t>Garbage &amp; Bulk Collection (Sanitation)</t>
  </si>
  <si>
    <t>Municipal Employees (not otherwise classified)</t>
  </si>
  <si>
    <t>Sign Installation</t>
  </si>
  <si>
    <t>City Manager: office duties only</t>
  </si>
  <si>
    <t>Inmates</t>
  </si>
  <si>
    <t>Board Members</t>
  </si>
  <si>
    <t>Mayor and Council</t>
  </si>
  <si>
    <t>Airport Operations</t>
  </si>
  <si>
    <t>Sewer Disposal Operations and Line Maint.</t>
  </si>
  <si>
    <t>Paid/Career Firefighters-FT &amp; PT</t>
  </si>
  <si>
    <t>Water Treatment Plant Operations/Line Maint.</t>
  </si>
  <si>
    <t>Drivers: Example-Library, ABC Stores</t>
  </si>
  <si>
    <t>Public Safety-trained in fire and police</t>
  </si>
  <si>
    <t>Senior Citizen Club/Center</t>
  </si>
  <si>
    <t>Parks and Recreation-includes mowing of grass</t>
  </si>
  <si>
    <t>Cemetery-digging graves with backhoe</t>
  </si>
  <si>
    <t>Street Cleaning &amp; Mainline &amp; Storm Sewer Cleaning</t>
  </si>
  <si>
    <t>Street Cleaning and Mainline &amp; Storm Sewer Cleaning</t>
  </si>
  <si>
    <t>City Manager: office plus o/s duties: Code Enf/Zoning</t>
  </si>
  <si>
    <t>Overtime</t>
  </si>
  <si>
    <t>Allowances</t>
  </si>
  <si>
    <t>Adjust</t>
  </si>
  <si>
    <t>Net</t>
  </si>
  <si>
    <t xml:space="preserve"> @ 1 1/2</t>
  </si>
  <si>
    <t>WC Pay</t>
  </si>
  <si>
    <t>Emplys</t>
  </si>
  <si>
    <t>XXXX</t>
  </si>
  <si>
    <t>Auxiliary Police Officers</t>
  </si>
  <si>
    <t>Aux Police-we include a flat amount of $600 per officer.</t>
  </si>
  <si>
    <t>Type in the number of aux police below and the calculation fills in a dollar amount.</t>
  </si>
  <si>
    <t>Monthly</t>
  </si>
  <si>
    <t>Invoice</t>
  </si>
  <si>
    <t>July</t>
  </si>
  <si>
    <t>August</t>
  </si>
  <si>
    <t>September</t>
  </si>
  <si>
    <t>October</t>
  </si>
  <si>
    <t>Nov</t>
  </si>
  <si>
    <t>Dec</t>
  </si>
  <si>
    <t>Feb</t>
  </si>
  <si>
    <t>March</t>
  </si>
  <si>
    <t>April</t>
  </si>
  <si>
    <t>May</t>
  </si>
  <si>
    <t>June</t>
  </si>
  <si>
    <t>Jan</t>
  </si>
  <si>
    <t>We use a factor of 41 for inmates</t>
  </si>
  <si>
    <t>to get a payroll amount to base the premium on.</t>
  </si>
  <si>
    <t>Please fill in your invoice amount from</t>
  </si>
  <si>
    <t>the Dept. of Public Safety</t>
  </si>
  <si>
    <t>Water Treatment Plant Oper./Line Maint.</t>
  </si>
  <si>
    <t>Water &amp; Sewer Combined Oper./Line Maint.</t>
  </si>
  <si>
    <t>Parks and Rec-includes mowing of grass</t>
  </si>
  <si>
    <t>Name</t>
  </si>
  <si>
    <t>Amount Paid</t>
  </si>
  <si>
    <t>Amount</t>
  </si>
  <si>
    <t>Minimum</t>
  </si>
  <si>
    <t>This total will transfer to inmates</t>
  </si>
  <si>
    <t>SUMMARY OF WORKERS' COMPENSATION CLASSIFICATION &amp;  CODES</t>
  </si>
  <si>
    <t>N/A</t>
  </si>
  <si>
    <t>Police – Motorcycle - Includes motorcycle police officers.</t>
  </si>
  <si>
    <t xml:space="preserve">To: </t>
  </si>
  <si>
    <t>Workers Compensation Insurance Participants</t>
  </si>
  <si>
    <t xml:space="preserve">From: </t>
  </si>
  <si>
    <t>Subject:</t>
  </si>
  <si>
    <t>Date:</t>
  </si>
  <si>
    <t>1.  Your Workers’ Compensation Self-Audit package contains:</t>
  </si>
  <si>
    <t xml:space="preserve">General Information Sheet </t>
  </si>
  <si>
    <t>Summary of Workers’ Compensation Classifications and Codes</t>
  </si>
  <si>
    <t>Contract Labor Form &amp; Independent Contractor vs. Employee Checklist</t>
  </si>
  <si>
    <t>Audit Checklist</t>
  </si>
  <si>
    <t>A) Include copies of the ESC and 941 Tax Reports (first page only)</t>
  </si>
  <si>
    <t>C) Overtime by employee (if not already listed in a separate report), year end payroll ledgers (last page only and only if you do not have a Gross Wage or WC Report), contracts and reconciliations.  Keep a copy of your Self-Audit for your records.</t>
  </si>
  <si>
    <t>3.   Use the “Summary of Workers’ Compensation Classifications &amp; Codes” to identify the appropriate codes for your employees and keep for future reference.</t>
  </si>
  <si>
    <t>4.   Please use the checklist to make certain all necessary reports and documents are included.</t>
  </si>
  <si>
    <r>
      <t>Please note:  Failure to return the audit by December 1</t>
    </r>
    <r>
      <rPr>
        <b/>
        <i/>
        <vertAlign val="superscript"/>
        <sz val="12"/>
        <color indexed="8"/>
        <rFont val="Calibri"/>
        <family val="2"/>
      </rPr>
      <t>st</t>
    </r>
    <r>
      <rPr>
        <b/>
        <i/>
        <sz val="12"/>
        <color indexed="8"/>
        <rFont val="Calibri"/>
        <family val="2"/>
      </rPr>
      <t xml:space="preserve"> will result in an estimated audit being processed.  The estimated audit will be processed by applying a 25% debit to the payroll listed in your policy.</t>
    </r>
  </si>
  <si>
    <t>If you need help, please contact:</t>
  </si>
  <si>
    <t>Mail To:</t>
  </si>
  <si>
    <t>Steven Hulme</t>
  </si>
  <si>
    <t>NC League of Municipalities</t>
  </si>
  <si>
    <t>Office:</t>
  </si>
  <si>
    <t>919-715-3923</t>
  </si>
  <si>
    <t>Fax:</t>
  </si>
  <si>
    <t>919-715-9751</t>
  </si>
  <si>
    <t>Email:</t>
  </si>
  <si>
    <t>shulme@nclm.org</t>
  </si>
  <si>
    <t>Raleigh, NC 27601</t>
  </si>
  <si>
    <t xml:space="preserve">GENERAL INFORMATION </t>
  </si>
  <si>
    <t>Completion of the Self-Audit Form is the final step in the calculation of premiums for the fiscal year.  As noted above it will determine any refund due to you or any additional premium due to NCIRMA.  If you have questions as you go through this process, please do not hesitate to call.</t>
  </si>
  <si>
    <t xml:space="preserve">Before you begin the self-audit forms, please review all information provided in the self-audit package.  The “Summary of Workers’ Compensation Classifications &amp; Codes” should assist you in applying the correct classification to all employees according to the jobs they perform.  Refer to the Interchange of Labor Rule to determine how the payroll will be assigned to the individual classification codes.  </t>
  </si>
  <si>
    <t>Auxiliary Police (unpaid) are rated at $600 minimum payroll. We will need a list showing all auxiliary police officers.  Please note that the auxiliary police code is applicable only if you have an ordinance providing for the organization of an auxiliary police department made up of volunteer members. (NCGS160a-282). If Auxiliary Police are paid, they lose their status as an auxiliary police officer and thus should be included under the code 7720.</t>
  </si>
  <si>
    <t>Contract Labor Form</t>
  </si>
  <si>
    <t>If Yes, do you have Certificates of Insurance on all contractors:  Yes _____  No _____</t>
  </si>
  <si>
    <t>If No, please fill out following Contract Labor Form and have the contractor fill out the Independent Contractor Checklist:</t>
  </si>
  <si>
    <r>
      <t xml:space="preserve">If you use contract labor or individuals for contracted work, please note the following: under state law, any entity with three or more employees is required to have a Workers’ Compensation policy.  Those contractors with less than three employees can purchase a workers’ compensation policy, but are not required by the Workers Compensation Act to do so.  This </t>
    </r>
    <r>
      <rPr>
        <u/>
        <sz val="11"/>
        <color indexed="8"/>
        <rFont val="Calibri"/>
        <family val="2"/>
      </rPr>
      <t>does not mean</t>
    </r>
    <r>
      <rPr>
        <sz val="11"/>
        <color theme="1"/>
        <rFont val="Calibri"/>
        <family val="2"/>
        <scheme val="minor"/>
      </rPr>
      <t xml:space="preserve"> that you are not responsible for injuries.  </t>
    </r>
    <r>
      <rPr>
        <b/>
        <sz val="11"/>
        <color indexed="8"/>
        <rFont val="Calibri"/>
        <family val="2"/>
      </rPr>
      <t>You should require all contractors to have a Workers’ Compensation policy and retain copies of the Certificates of Insurance on all contractors.</t>
    </r>
    <r>
      <rPr>
        <sz val="11"/>
        <color theme="1"/>
        <rFont val="Calibri"/>
        <family val="2"/>
        <scheme val="minor"/>
      </rPr>
      <t xml:space="preserve">  </t>
    </r>
  </si>
  <si>
    <t>For those entities or individuals who render services to you but don’t provide a Certificate of Insurance, the following may apply:  If the duties of the entity or individual(s) resemble those of an employee, the individual(s) may be considered your employee and the appropriate premium charged.  Please see the “Independent Contractor vs. Employee Checklist” to assist you in determining the actual working relationship between you and the entity or individual(s).</t>
  </si>
  <si>
    <r>
      <t xml:space="preserve">List all uninsured contractors you used, in this fiscal year that did </t>
    </r>
    <r>
      <rPr>
        <b/>
        <sz val="11"/>
        <color indexed="8"/>
        <rFont val="Calibri"/>
        <family val="2"/>
      </rPr>
      <t>NOT</t>
    </r>
    <r>
      <rPr>
        <sz val="11"/>
        <color theme="1"/>
        <rFont val="Calibri"/>
        <family val="2"/>
        <scheme val="minor"/>
      </rPr>
      <t xml:space="preserve"> provide you with a Certificate of Insurance (proof of WC coverage).   Also include job performed and the amount paid for the service.</t>
    </r>
    <r>
      <rPr>
        <b/>
        <sz val="11"/>
        <color indexed="8"/>
        <rFont val="Calibri"/>
        <family val="2"/>
      </rPr>
      <t xml:space="preserve">  </t>
    </r>
  </si>
  <si>
    <t>Uninsured Contractors-please list and also attach  a copy of the Independent Contractor vs. Employee Checklist</t>
  </si>
  <si>
    <t>Job Performed</t>
  </si>
  <si>
    <r>
      <t xml:space="preserve">Named Insured:   </t>
    </r>
    <r>
      <rPr>
        <b/>
        <u/>
        <sz val="11"/>
        <color indexed="8"/>
        <rFont val="Calibri"/>
        <family val="2"/>
      </rPr>
      <t>_______________________________</t>
    </r>
  </si>
  <si>
    <t>INDEPENDENT CONTRACTOR vs. EMPLOYEE CHECKLIST:</t>
  </si>
  <si>
    <r>
      <t xml:space="preserve">Whenever any public entity retains an independent contractor who does not carry workers’ compensation insurance and the owner or an employee of that contractor is injured, a determination must be made as to whether the injured worker is truly an independent contractor or, in fact, is an employee of the public entity and, thereby, eligible for worker’s compensation benefits through the entity.  The NC Industrial Commission and NC Courts have used the following tests to make this determination.  Please complete the information below for each independent contractor that has </t>
    </r>
    <r>
      <rPr>
        <b/>
        <sz val="10"/>
        <color indexed="8"/>
        <rFont val="Calibri"/>
        <family val="2"/>
      </rPr>
      <t>NOT</t>
    </r>
    <r>
      <rPr>
        <sz val="10"/>
        <color indexed="8"/>
        <rFont val="Calibri"/>
        <family val="2"/>
      </rPr>
      <t xml:space="preserve"> provided you with a Certificate of Insurance for Workers Compensation (proof of Workers’ Compensation policy).  The person doing the work should complete the checklist.</t>
    </r>
  </si>
  <si>
    <r>
      <t>Name of Independent Contractor:</t>
    </r>
    <r>
      <rPr>
        <sz val="10"/>
        <color indexed="8"/>
        <rFont val="Calibri"/>
        <family val="2"/>
      </rPr>
      <t xml:space="preserve">   </t>
    </r>
    <r>
      <rPr>
        <u/>
        <sz val="10"/>
        <color indexed="8"/>
        <rFont val="Calibri"/>
        <family val="2"/>
      </rPr>
      <t>_______________________________________________________</t>
    </r>
  </si>
  <si>
    <r>
      <t>Type of Work Performed</t>
    </r>
    <r>
      <rPr>
        <b/>
        <sz val="10"/>
        <color indexed="8"/>
        <rFont val="Calibri"/>
        <family val="2"/>
      </rPr>
      <t>:</t>
    </r>
    <r>
      <rPr>
        <sz val="10"/>
        <color indexed="8"/>
        <rFont val="Calibri"/>
        <family val="2"/>
      </rPr>
      <t xml:space="preserve"> </t>
    </r>
    <r>
      <rPr>
        <b/>
        <sz val="10"/>
        <color indexed="8"/>
        <rFont val="Calibri"/>
        <family val="2"/>
      </rPr>
      <t xml:space="preserve">_____________________________________________________________ </t>
    </r>
  </si>
  <si>
    <r>
      <t>Type of Business (circle one):</t>
    </r>
    <r>
      <rPr>
        <sz val="14"/>
        <color indexed="8"/>
        <rFont val="Calibri"/>
        <family val="2"/>
      </rPr>
      <t xml:space="preserve">    </t>
    </r>
    <r>
      <rPr>
        <b/>
        <sz val="10"/>
        <color indexed="8"/>
        <rFont val="Calibri"/>
        <family val="2"/>
      </rPr>
      <t xml:space="preserve">Individual,    </t>
    </r>
    <r>
      <rPr>
        <sz val="14"/>
        <color indexed="8"/>
        <rFont val="Calibri"/>
        <family val="2"/>
      </rPr>
      <t>⁮</t>
    </r>
    <r>
      <rPr>
        <b/>
        <sz val="10"/>
        <color indexed="8"/>
        <rFont val="Calibri"/>
        <family val="2"/>
      </rPr>
      <t xml:space="preserve">Sole Proprietor,    </t>
    </r>
    <r>
      <rPr>
        <b/>
        <sz val="14"/>
        <color indexed="8"/>
        <rFont val="Calibri"/>
        <family val="2"/>
      </rPr>
      <t xml:space="preserve">⁮ </t>
    </r>
    <r>
      <rPr>
        <b/>
        <sz val="10"/>
        <color indexed="8"/>
        <rFont val="Calibri"/>
        <family val="2"/>
      </rPr>
      <t xml:space="preserve">Partnership,    </t>
    </r>
    <r>
      <rPr>
        <b/>
        <sz val="14"/>
        <color indexed="8"/>
        <rFont val="Calibri"/>
        <family val="2"/>
      </rPr>
      <t>⁮</t>
    </r>
    <r>
      <rPr>
        <sz val="12"/>
        <color indexed="8"/>
        <rFont val="Calibri"/>
        <family val="2"/>
      </rPr>
      <t xml:space="preserve"> </t>
    </r>
    <r>
      <rPr>
        <b/>
        <sz val="10"/>
        <color indexed="8"/>
        <rFont val="Calibri"/>
        <family val="2"/>
      </rPr>
      <t xml:space="preserve">LLC,    </t>
    </r>
    <r>
      <rPr>
        <b/>
        <sz val="14"/>
        <color indexed="8"/>
        <rFont val="Calibri"/>
        <family val="2"/>
      </rPr>
      <t>⁮</t>
    </r>
    <r>
      <rPr>
        <sz val="10"/>
        <color indexed="8"/>
        <rFont val="Calibri"/>
        <family val="2"/>
      </rPr>
      <t xml:space="preserve"> </t>
    </r>
    <r>
      <rPr>
        <b/>
        <sz val="10"/>
        <color indexed="8"/>
        <rFont val="Calibri"/>
        <family val="2"/>
      </rPr>
      <t>Incorporated</t>
    </r>
    <r>
      <rPr>
        <sz val="10"/>
        <color indexed="8"/>
        <rFont val="Calibri"/>
        <family val="2"/>
      </rPr>
      <t xml:space="preserve"> </t>
    </r>
    <r>
      <rPr>
        <b/>
        <sz val="10"/>
        <color indexed="8"/>
        <rFont val="Calibri"/>
        <family val="2"/>
      </rPr>
      <t xml:space="preserve">     </t>
    </r>
  </si>
  <si>
    <t>Duration of Contract: ______________________________________________</t>
  </si>
  <si>
    <r>
      <t>How many total employees does the contractor employ (</t>
    </r>
    <r>
      <rPr>
        <b/>
        <u/>
        <sz val="10"/>
        <color indexed="8"/>
        <rFont val="Calibri"/>
        <family val="2"/>
      </rPr>
      <t>including</t>
    </r>
    <r>
      <rPr>
        <b/>
        <sz val="10"/>
        <color indexed="8"/>
        <rFont val="Calibri"/>
        <family val="2"/>
      </rPr>
      <t xml:space="preserve"> owner (s))? ________</t>
    </r>
  </si>
  <si>
    <r>
      <t>How many total employees does the contractor employ (</t>
    </r>
    <r>
      <rPr>
        <b/>
        <u/>
        <sz val="10"/>
        <color indexed="8"/>
        <rFont val="Calibri"/>
        <family val="2"/>
      </rPr>
      <t>excluding</t>
    </r>
    <r>
      <rPr>
        <b/>
        <sz val="10"/>
        <color indexed="8"/>
        <rFont val="Calibri"/>
        <family val="2"/>
      </rPr>
      <t xml:space="preserve"> owner (s))? ________</t>
    </r>
  </si>
  <si>
    <t xml:space="preserve">                                                                                                                                                                </t>
  </si>
  <si>
    <t>Yes      No</t>
  </si>
  <si>
    <t xml:space="preserve">(a)  Is the person/business employed engaged in an independent business or occupation? </t>
  </si>
  <si>
    <t>____     ____</t>
  </si>
  <si>
    <t>(b)  Does the person/business employed have a Federal Tax ID  number?</t>
  </si>
  <si>
    <t>(c)  Does the person/business employed perform similar work for any other business/individual?</t>
  </si>
  <si>
    <t>(d)  Does the person/business doing the work have the right to hire or fire any employee/helper of the business doing the work?</t>
  </si>
  <si>
    <t xml:space="preserve">(e)  Does the person/business employed have control over such employees/helpers?  </t>
  </si>
  <si>
    <t>(f)  Does the person/business employed select their own time to perform work?        (for example, your entity does not tell the person to work specific hours during the day)</t>
  </si>
  <si>
    <t>(g)  Does the person/business employed have the independent use of his special skill, knowledge or training in the execution of the work?</t>
  </si>
  <si>
    <t>(h)  Is the person/business employed paid for the job in a lump sum amount (not paid by the hour)?</t>
  </si>
  <si>
    <t>(i)   Does the person/business employed have the freedom to use their method of doing the work  rather than another and is not subject to discharge because they adopt one method over another method?</t>
  </si>
  <si>
    <t>____   ____</t>
  </si>
  <si>
    <t>(j)   Is the person/business employed furnished tools or equipment owned by you?</t>
  </si>
  <si>
    <r>
      <t xml:space="preserve">None of these factors is controlling, but each is to be considered in determining the relationship between the parties.  The essential issue is whether the alleged employer has the right to control the method and means by which the "employee"/business performs their work.  RMS will attempt to determine whether an employment relationship exists for </t>
    </r>
    <r>
      <rPr>
        <b/>
        <u/>
        <sz val="10"/>
        <color indexed="8"/>
        <rFont val="Calibri"/>
        <family val="2"/>
      </rPr>
      <t>insurance purposes only</t>
    </r>
    <r>
      <rPr>
        <sz val="10"/>
        <color indexed="8"/>
        <rFont val="Calibri"/>
        <family val="2"/>
      </rPr>
      <t>.</t>
    </r>
  </si>
  <si>
    <t>__________________________________</t>
  </si>
  <si>
    <t>Signature of Person/Business doing the work</t>
  </si>
  <si>
    <t>Date</t>
  </si>
  <si>
    <t>Do you use outside contractors?                                                         Yes_____  No _____</t>
  </si>
  <si>
    <t>WC Code</t>
  </si>
  <si>
    <t xml:space="preserve">Drivers-including bookmobile drivers.   </t>
  </si>
  <si>
    <t xml:space="preserve">Airport-applies to ground crews, ticket sellers, information clerks, baggage handlers, mechanics, service personnel, cargo handlers, porters, security or screening personnel, fuel attendants, etc., other than clerical office employees.  </t>
  </si>
  <si>
    <r>
      <t xml:space="preserve">Water &amp; Sewer Combined Operations-Includes employees that work in both departments but cannot document actual hours worked in each job.  Typically these employees work in the (sewer) collection and (water) distribution departments which are involved in water and sewer line maintenance. </t>
    </r>
    <r>
      <rPr>
        <sz val="8"/>
        <color indexed="8"/>
        <rFont val="Calibri"/>
        <family val="2"/>
      </rPr>
      <t>Rev. 7/1/2014</t>
    </r>
  </si>
  <si>
    <t>Police Officers &amp; Drivers-sworn full and part-time police officers, meter maids, parole officers, crossing guards, clerical personnel (who are in an area exposed to police activities) and officers who also act as animal control. See Auxiliary Police (7721) for unpaid officers.  Motorcycle police officers are classified in code 7723.</t>
  </si>
  <si>
    <t>Auxiliary Police –Unpaid – (Auxiliary Police Ordinance required)-sworn police officers who work predetermined unpaid hours for re-certification purposes only and are not paid for these hours. Rated at $600</t>
  </si>
  <si>
    <t>Garage (Auto Repair)-central garage used for all municipal departments.  Includes mechanics that perform service or repair on municipal automobiles, vans, trucks and motorcycles.</t>
  </si>
  <si>
    <t xml:space="preserve">Attorney-applies to attorneys who are employees of the local government entity and receive all benefits as a paid employee.  </t>
  </si>
  <si>
    <t xml:space="preserve">Senior Citizen Club/Center &amp; Clerical-applies to employees working in senior citizen centers that plan and oversee distribution of meals, supervise exercise or craft instruction groups, plan or supervise other senior center service-oriented programs and activities. </t>
  </si>
  <si>
    <t>Cemetery-applies to employees who work in cemetery operations: includes maintenance, mowing, planting of shrubbery, maintenance of graves and mausoleums, digging of graves (unless contracted).  If the employee has mowing and general yard maintenance duties only, they should be classified in 9102 – see Parks &amp; Recreation.</t>
  </si>
  <si>
    <t>Street Cleaning &amp; Sewer Line Cleaning-includes all street cleaning operations, leaf &amp; limb removal, snow removal, incidental cold patch repair of pot holes, spraying for mosquito or insect control.  Cleaning of mainline sewers and storm sewers, sewer inspection and crack sealing operations. Also includes employees which have multiple duties/jobs including but not limited to water, sewer, streets, cemetery and garage.</t>
  </si>
  <si>
    <t>Sanitation – Garbage &amp; Bulk Collection &amp; Drivers-includes garbage removal, white goods such as refrigerators, stoves and washers.  Also includes employees which have multiple duties/jobs including but not limited to water, sewer, streets, cemetery, garage and sanitation.</t>
  </si>
  <si>
    <t>City Manager – Office Duties Only-applies to City/Town/Village Manager or Administrator who is responsible for the overall operation of the municipality and works inside an office setting.  May attend meetings and visit with residents.</t>
  </si>
  <si>
    <t>City Manager – Office Duties Plus Other Duties-applies to City/Town/Village Manager or Administrator who is responsible for the overall operation of the municipality; works inside an office setting but also may perform code enforcement, building inspections, zoning compliance or other related duties.</t>
  </si>
  <si>
    <t xml:space="preserve">Inmate Labor -requires a contract between the municipality and the correctional facility that places the inmate under the supervision and responsibility of the town.  The contract usually states the municipality is to pay $1.00 per day per inmate to the correctional facility.  Rated at $41 per inmate day.  </t>
  </si>
  <si>
    <t>Board Members - COGs, ABC, Housing, Others-by endorsement only; at $5,000 each-elected or appointed members as described in GS97-2.  Board members who serve in an advisory capacity only (i.e., planning boards) are not eligible for coverage under this policy.</t>
  </si>
  <si>
    <t>Mayor/Council Members-voter-elected municipal governing board members.  Rated at $5,000 per member.</t>
  </si>
  <si>
    <t>Planning &amp; Zoning Board Members--these board members serve in an advisory capacity only and are not covered by this policy.</t>
  </si>
  <si>
    <r>
      <t xml:space="preserve">EMS Rescue Squad (only EMS duties and no firefighting) –Paid and Volunteers-includes ambulance services, emergency medical services (EMS), rescue and first aid squads, first responders, paramedics and emergency medical technicians (EMT) that are not fighting fires.  </t>
    </r>
    <r>
      <rPr>
        <u/>
        <sz val="11"/>
        <color indexed="8"/>
        <rFont val="Calibri"/>
        <family val="2"/>
      </rPr>
      <t>Includes both paid and volunteer personnel</t>
    </r>
    <r>
      <rPr>
        <sz val="11"/>
        <color theme="1"/>
        <rFont val="Calibri"/>
        <family val="2"/>
        <scheme val="minor"/>
      </rPr>
      <t xml:space="preserve"> (volunteers are rated at $1,000 each as a minimum).  Separately rate firefighters who also perform EMS to Code 7704 and 7705.</t>
    </r>
  </si>
  <si>
    <t>434 Fayetteville Street, Suite 1900</t>
  </si>
  <si>
    <t>Adjust Board</t>
  </si>
  <si>
    <t>Adjust Auxiliary Police</t>
  </si>
  <si>
    <t>Adjust Inmates</t>
  </si>
  <si>
    <t>Less Overtime Premium (1/2 time)</t>
  </si>
  <si>
    <t>Public Safety Officer-Trained and certified in both fire and police. Responds to emergencies in both capacities.</t>
  </si>
  <si>
    <t>Firefighters - Paid-includes career fulltime and p/t paid firefighters, fire truck drivers and mechanics who work on fire trucks. The firefighters may also be trained and certified as EMS, Rescue, Emergency First Responders and Hazmat Response. (Separately rate employees who perform only EMS duties and no firefighting to Code 7706).  Also may include Retired Active Firefighters-see "Note" in code 7705.</t>
  </si>
  <si>
    <t>E-Mail:</t>
  </si>
  <si>
    <t>Store-Retail NOC-applies to retail stores (example ABC Store)</t>
  </si>
  <si>
    <t>Theater NOC-All other employees-includes managers, stage hands, box office employees, ushers, attendents, theatrical production employees and motion picture operators.</t>
  </si>
  <si>
    <t>Sign Installation, Maintenance, Repair, Removal or Replacement-adjacent to highways, streets, etc. (includes street and traffic signs).</t>
  </si>
  <si>
    <t>AUDIT CHECKLIST</t>
  </si>
  <si>
    <t>Qtd 9/30</t>
  </si>
  <si>
    <t>QTD 12/31</t>
  </si>
  <si>
    <t>Qtd 3/31</t>
  </si>
  <si>
    <t>Qtd 6/30</t>
  </si>
  <si>
    <t>q</t>
  </si>
  <si>
    <t>ESC Reports</t>
  </si>
  <si>
    <t>IRS Forms - 941's</t>
  </si>
  <si>
    <t>Overtime report for the fiscal year by employee (if not already shown in a prior report).</t>
  </si>
  <si>
    <t xml:space="preserve">Employee Roster: List of all full-time, part-time, temporary/seasonal employees with job titles and workers’ compensation codes (if possible) who were paid through your payroll system.  Be sure to include all active and terminated employees for the fiscal year. If it is not clear from the job title how the employee should be classified, a brief description of the employee’s duties validating the classification is warranted. </t>
  </si>
  <si>
    <t>List of Mayor and Council Members on Letterhead</t>
  </si>
  <si>
    <t>List of Auxiliary Police</t>
  </si>
  <si>
    <t>NCSFA Firefighter Roster, NC Association of Rescue &amp; Emergency Medical Services, Inc. Roster, Firefighter worksheet printed out</t>
  </si>
  <si>
    <t>We only need a copy of the first page for each quarter</t>
  </si>
  <si>
    <r>
      <t>Gross Wage Report/WC Report/Pay Type Report By Name (there are multiple possibilities as each software has their own Report)  or an excel spreadsheet showing the fiscal wages (includes all pay types (</t>
    </r>
    <r>
      <rPr>
        <u/>
        <sz val="11"/>
        <color indexed="8"/>
        <rFont val="Calibri"/>
        <family val="2"/>
      </rPr>
      <t>prior to any deductions</t>
    </r>
    <r>
      <rPr>
        <sz val="11"/>
        <color theme="1"/>
        <rFont val="Calibri"/>
        <family val="2"/>
        <scheme val="minor"/>
      </rPr>
      <t>) from your payroll system for all active and terminated employees.</t>
    </r>
  </si>
  <si>
    <t>Reconciliation of your WC Report/Gross Wage Report to your tax reports (941's)-this is something you would usually provide to your CPA</t>
  </si>
  <si>
    <t>Inmates - copy of contract and monthly invoices from the Dept of Public Safety or correction facility</t>
  </si>
  <si>
    <t>Contract Labor Form printed out, Copies of Independent Contractor vs. Employee Checklist attached</t>
  </si>
  <si>
    <t>Street Construction: Paving, Repairing, Curbing</t>
  </si>
  <si>
    <t>Please mail us a hardcopy or email or fax us a copy of the audit and all supporting documents.  Also keep a copy for your records</t>
  </si>
  <si>
    <t>B) WC Report/Gross Wage Report/ Pay Type Report By Name - Your reports should list and include all pay types; active/terminated employees, job titles, WC codes-if they do not; please supplement accordingly. Do not include SS#'s please.</t>
  </si>
  <si>
    <t>Landscape Gardening-applies to new landscaping installations (includes planning, clearing, "fine" grading and planting of new plants, shrubs, trees, sod, etc.)</t>
  </si>
  <si>
    <t>EMPLOYEE ROSTER</t>
  </si>
  <si>
    <t>Department</t>
  </si>
  <si>
    <t>Job Duties-list only if not evident</t>
  </si>
  <si>
    <t xml:space="preserve">WC Code </t>
  </si>
  <si>
    <t>Employee Roster</t>
  </si>
  <si>
    <t>ALL UNPAID AUXILIARY POLICE</t>
  </si>
  <si>
    <t>MUST HAVE ORDINANCE - GS 160a-282</t>
  </si>
  <si>
    <t>WHEREAS, PURSUANT TO North Carolina General Statutes 160A-282 (a) and (b), a  City may by ordinance provide for the organization of an auxiliary police department made up of volunteer members: and by enactment of an ordinance, may provide that while undergoing official training and while performing duties on behalf of the city pursuant to orders or instructions of the chief of police of the city, auxiliary law-enforcement personnel shall be entitled to benefits under the North Carolina Workers-Compensation Act and to any fringe benefits for which such volunteer  personnel qualify</t>
  </si>
  <si>
    <t>List all Unpaid Auxiliary Police Officers Individually</t>
  </si>
  <si>
    <t>Auxiliary Police Officer-must be unpaid. If they receive any pay, please include their pay in code 7720.</t>
  </si>
  <si>
    <t>Only list unpaid Auxiliary Police Officers.</t>
  </si>
  <si>
    <t>941's</t>
  </si>
  <si>
    <t>#5C (Column 1)</t>
  </si>
  <si>
    <t>Firefighters</t>
  </si>
  <si>
    <t>Paid</t>
  </si>
  <si>
    <t>Status</t>
  </si>
  <si>
    <t>VFF</t>
  </si>
  <si>
    <t>Name: Paid Firefighters</t>
  </si>
  <si>
    <t>Name: Volunteer Firefighters</t>
  </si>
  <si>
    <t>&lt;---Amount is transerred to code 7704</t>
  </si>
  <si>
    <t>&lt;--Type in $1,000 or if &gt;$1,000 type that amount in.</t>
  </si>
  <si>
    <t>Firefighters (use the NCSFA Fire Roster for list of names. Also list the name (if paid) and not on the current roster).</t>
  </si>
  <si>
    <t>Please list them either as a Paid firefighter or a VFF.</t>
  </si>
  <si>
    <t>&lt;--Count</t>
  </si>
  <si>
    <t>If the VFF is paid less 1,000, please type in the minimum amount of 1,000.</t>
  </si>
  <si>
    <t>Note: Each VFF is listed at a mimum of $1,000 or greater (if pay is &gt;1,000.)</t>
  </si>
  <si>
    <t>2.  Return Self-Audit Form, Employee Roster-list name and job titles, Contract Labor Form/Independent Contractor Checklist and if applicable the Auxiliary Police, Firefighter and Inmate Spreadsheets (and related NCSFA fire roster and contracts)</t>
  </si>
  <si>
    <t>Municipal NOC (Not Otherwise Classified)-includes building inspectors, engineers not directly in charge of work, safety coordinators, code enforcement, planning and zoning employees (that have outside duties), downtown development coordinators, public works directors who only indirectly supervise operations (they cannot be directly supervising or working with the public works employees), animal control (not sworn police officers).</t>
  </si>
  <si>
    <t>If the Public Works Director is directly in charge of the workers at the job site (not supervising a supervisor) or is performing any degree of the actual work at the job site, then the Public Works Director will be coded to the appropriate class code (7520, 7580, 7581, 5506, 9402 or 9403).</t>
  </si>
  <si>
    <t xml:space="preserve">Public Works Director-The Municipal NOC code (9410) will apply to the Public Works Director whose job duties reflect that they exercise operational control indirectly through full-time job supervisors (supervision is indirect rather than direct).  This code does not apply to those persons that are directly in charge of the workers at the job site or those that are performing any degree of the actual work at the job site.
</t>
  </si>
  <si>
    <t>Adjusted</t>
  </si>
  <si>
    <t>Inmates-must enter monthly invoices-see Inmate Tab</t>
  </si>
  <si>
    <t>16 Pages</t>
  </si>
  <si>
    <t>We are enclosing a copy of the Independent Contractor vs. Employee Checklist (see tab below).  If you pay anyone that does not have a Workers' Compensation policy, they must complete and sign this form. If the contractor has three or more employees, they are required by law to carry their own workers’ compensation policy.</t>
  </si>
  <si>
    <t>&lt;---the employee count and payroll will transfer from the spreadsheet above.</t>
  </si>
  <si>
    <t>All Employees</t>
  </si>
  <si>
    <t xml:space="preserve">This year your WC Self Audit is in Excel. There is a tab at the bottom of the worksheet for each section of the audit.  If you cannot open Excel, please go to our website and a PDF version is also available. If you cannot open either, please call or email us and we can email you a scanned hard copy.  </t>
  </si>
  <si>
    <t xml:space="preserve">Full time employees are shown for the purpose of our Reinurance company only. </t>
  </si>
  <si>
    <t xml:space="preserve">Garage </t>
  </si>
  <si>
    <t>Golf Course</t>
  </si>
  <si>
    <t>Store: Example - ABC Store</t>
  </si>
  <si>
    <t>Municipal Emplys: Example Zoning/Code Compliance Off./Bldg Insp/Planner</t>
  </si>
  <si>
    <t>City Manager: office plus o/s duties: Code Enf/Zoning Officer/Bldg Inspections</t>
  </si>
  <si>
    <t>Please also list Retired Active "RA" Firefighters as they still respond to fire calls and are covered for WC.</t>
  </si>
  <si>
    <t>Do not list Retired Inactive "RI" Firefighters or Junior (under 18 yrs of age) Firefighters as they are not covered for WC.</t>
  </si>
  <si>
    <t>Software Company:</t>
  </si>
  <si>
    <t>FEIN:</t>
  </si>
  <si>
    <t>Volunteer Firefighters (for the spreadsheet to work; you must type in each VFF pay (Amount) using the schedule on the Firefighters Tab</t>
  </si>
  <si>
    <t xml:space="preserve">Enter data and payroll information only  in the light green shaded cells. </t>
  </si>
  <si>
    <t>Total from Page 3</t>
  </si>
  <si>
    <t>Cell/Auto/LEO</t>
  </si>
  <si>
    <t>Uniform/Military</t>
  </si>
  <si>
    <t>Enter Postive #</t>
  </si>
  <si>
    <t>Aux Police</t>
  </si>
  <si>
    <t>BOD/VFF</t>
  </si>
  <si>
    <t>Total from Page 2</t>
  </si>
  <si>
    <t>Auxiliary Police Officers-just enter the number of (unpaid only) aux police officer in column "G" and the spreadsheet will fill in the correct amount</t>
  </si>
  <si>
    <t>P/T &amp;</t>
  </si>
  <si>
    <t>Seasonal</t>
  </si>
  <si>
    <t>Salespersons - to be used only in Council of Governments</t>
  </si>
  <si>
    <t xml:space="preserve">Steven Hulme </t>
  </si>
  <si>
    <t xml:space="preserve">When your Workers Compensation policy was issued, you paid a premium based on your estimated payroll.  At the end of the policy period, we conduct an audit to compare the estimated payroll against the actual payroll figures.  An adjustment will be made if the estimated payroll and premium is different than the actual payroll. These adjustments are subject to any minimum premiums that apply.  </t>
  </si>
  <si>
    <t>If your municipality contracts with a correctional institution for inmate labor you will be responsible for their workers’ compensation (Inmate Contract Section: VI/Medical).  Please use the Inmate spreadsheet to list your invoices for the fiscal year.  Mayor/Council Members are rated using a payroll of $5,000 each.  This amount cannot be changed even if they receive more or less than this amount.</t>
  </si>
  <si>
    <t>Firefighters (including volunteers filling in for paid firefighters) that are paid an hourly rate are classified in 7704 for the hours that are worked.  Volunteer firefighters (unpaid) that you have control over and do not have their own charter are rated at a minimum of $1,000 each. Volunteers that are paid a stipend or not paid at all are classified in 7705. We will use either the minimum payroll of $1,000 times the number of volunteers or the actual stipend paid to volunteers, whichever is higher.  The base rate of $1,000 cannot be lowered. You will need to provide us with a copy of the Fire Department Roster submitted to the NC State Fireman’s Association. The roster needs to reflect the status of the firefighter. We need to know if they are “Paid,”  “Volunteer” or a “Retired” firefighter. If they are "Retired," it will be assumed that they are "Retired Inactive" unless their status indicates "Retired Active." A "Retired Active" firefighter still responds to fire calls and is covered for workers' compensation.  The "Retired Inactive" firefighter is not covered. If it is not notated, please have your Fire Chief indicate the status. Please indicate on the fire roster any junior firefighters, retired inactive firefighters, or ladies auxiliary; they are not covered by Workers Compensation in our policy and will not be included in the audit. If the volunteer firefighter is filling in for a paid firefighter, you may split the fill in pay (7704) from their stipend or call pay (7705). Make sure your records reflect this split or that you create a spreadsheet that validates how you split their pay. If you only have a VFF Dept., please only use code 7705.</t>
  </si>
  <si>
    <t>Volunteer EMS workers (unpaid) are rated at the higher of 1) $1,000 minimum payroll for each volunteer, or 2) stipend.  We will need to have a list showing each volunteer rescue worker. If your first responders also fight fires, please include them all in code 7704 or 7705.</t>
  </si>
  <si>
    <t xml:space="preserve">While board members are not usually full-time employees we report them as such to our re-insurance companies and need the number of active board members included in the worksheet. Board members for a municipality are included in class code 9996. </t>
  </si>
  <si>
    <t xml:space="preserve">Park Personnel that are volunteers and/or any other volunteers (interns, college students) are not considered employees, and are not covered under your workers’ compensation policy.  You might want to consider getting a separate accident policy for them. </t>
  </si>
  <si>
    <t>Active/Inactive</t>
  </si>
  <si>
    <t>Gross Wages</t>
  </si>
  <si>
    <t>&amp; BOD</t>
  </si>
  <si>
    <t>Police Officers - include LEO in gross wages in Column I and also K</t>
  </si>
  <si>
    <t>Less Car, Uniform, Cell, Military, LEO Separation Allowance</t>
  </si>
  <si>
    <t>Planning/Telephone/Historical BOD-not covered (Place wages in Col I &amp; L)</t>
  </si>
  <si>
    <t>Does your entity use outside contractors? If so please fill out the Contract Labor Tab.</t>
  </si>
  <si>
    <t>Are all contractors required to carry WC Ins.? If not, have the contractor fill in the Contractor vs. Emply Checklist</t>
  </si>
  <si>
    <r>
      <t>Gross Payroll-</t>
    </r>
    <r>
      <rPr>
        <sz val="11"/>
        <rFont val="Times New Roman"/>
        <family val="1"/>
      </rPr>
      <t>will xfer from Pg 2 Col I</t>
    </r>
  </si>
  <si>
    <t>Adjust Volunteer Firefighters</t>
  </si>
  <si>
    <t>1. Volunteer Fire: Email us a copy of your NCSFA Fire Roster; if applicable</t>
  </si>
  <si>
    <t>2. Auxiliary Police: We need a list of names for Aux Police; if applicable</t>
  </si>
  <si>
    <t>3. Inmates: Please email us a copy of the contract and fill out the inmate tab; if applicable</t>
  </si>
  <si>
    <t>4. Please email us a copy of your WC Report, Gross Wage Report, Pay by Type Report</t>
  </si>
  <si>
    <t>5. Please email us a copy of your ESC Reports and 941 Reports</t>
  </si>
  <si>
    <t>6. Please email us an Employee Roster Listing Dept, Job Title, and WC Code or fill in the Emply Roster Tab</t>
  </si>
  <si>
    <t>Insured:</t>
  </si>
  <si>
    <t>Address:</t>
  </si>
  <si>
    <t>City/Zip:</t>
  </si>
  <si>
    <t>Contact/Title:</t>
  </si>
  <si>
    <t>Telephone:</t>
  </si>
  <si>
    <t>3RD QUARTER</t>
  </si>
  <si>
    <t>4TH QUARTER</t>
  </si>
  <si>
    <t>1ST QUARTER</t>
  </si>
  <si>
    <t>2ND QUARTER</t>
  </si>
  <si>
    <t>Paid/Career Firefighters-FT &amp; PT (Enter here or on firefighter Tab)</t>
  </si>
  <si>
    <t>Mayor and Council-enter the # of BOD Members (Municipal) Elected officials for cities or towns are included at a flat amount of $5,000. Enter the number of officials and the spreadsheet will calculate it for you.</t>
  </si>
  <si>
    <t>BOD Members-enter the # of BOD Members (Non-Municipal and COG's only) Appointed BOD Members are covered if endorsed onto your policy. Enter the number of appointed BOD members and the spreadsheet will calculate it for you.</t>
  </si>
  <si>
    <t>Street Const: Paving, Curbing &amp; Repair</t>
  </si>
  <si>
    <t>Sewer (WWTP) Oper. -Line Maint.</t>
  </si>
  <si>
    <t>Water (WTP) Oper.-Line Maint.</t>
  </si>
  <si>
    <t>Drivers: (Ex.-Library, ABC Stores)</t>
  </si>
  <si>
    <t>W &amp;S Combined Oper./Line Maint.</t>
  </si>
  <si>
    <t xml:space="preserve">Police Officers - include LEO </t>
  </si>
  <si>
    <t>Store: (Example - ABC Store)</t>
  </si>
  <si>
    <t>Salespersons - (Primarily used in COG's)</t>
  </si>
  <si>
    <t>Streets &amp; Mainline/Storm Sewer Cleaning</t>
  </si>
  <si>
    <t>Municipal NOC</t>
  </si>
  <si>
    <t>City Manager: office plus o/s duties</t>
  </si>
  <si>
    <t>Inmates-see Inmate Tab</t>
  </si>
  <si>
    <t>BOD Members-Non Municipal &amp; COG's</t>
  </si>
  <si>
    <t>Mayor and Council - Municipal</t>
  </si>
  <si>
    <t>Planning/Telephone/Historical BOD</t>
  </si>
  <si>
    <t># F/T</t>
  </si>
  <si>
    <t>Per WC &amp; Gross Wage/Pay by Type by Emply Report</t>
  </si>
  <si>
    <t>All Pay Types</t>
  </si>
  <si>
    <t>VFF/Aux P.</t>
  </si>
  <si>
    <r>
      <t xml:space="preserve">Firefighters – Volunteers -certified volunteer firefighters who are under the direction and control of the municipality. The volunteer firefighters may also be trained and certified as EMS, Rescue, Emergency First Responders and Hazmat Response.  </t>
    </r>
    <r>
      <rPr>
        <sz val="11"/>
        <color indexed="8"/>
        <rFont val="Calibri"/>
        <family val="2"/>
      </rPr>
      <t xml:space="preserve">Junior Firefighters (under 18 years old), Retired Inactive Firefighters and Ladies Auxiliary are not covered. </t>
    </r>
    <r>
      <rPr>
        <sz val="11"/>
        <color theme="1"/>
        <rFont val="Calibri"/>
        <family val="2"/>
        <scheme val="minor"/>
      </rPr>
      <t>Rated at $1,000 per firefighter as a minimum.  (Separately rate</t>
    </r>
    <r>
      <rPr>
        <sz val="11"/>
        <color indexed="8"/>
        <rFont val="Calibri"/>
        <family val="2"/>
      </rPr>
      <t xml:space="preserve"> </t>
    </r>
    <r>
      <rPr>
        <sz val="11"/>
        <color theme="1"/>
        <rFont val="Calibri"/>
        <family val="2"/>
        <scheme val="minor"/>
      </rPr>
      <t xml:space="preserve">your volunteer’s fill-in pay as Code 7704 if your records reflect a separation in call pay/stipend pay from the hourly fill-in pay.  If not, include all of the volunteer’s pay in code 7705. If your fire dept. is 100% volunteer, you should not have any pay in code 7704). "Note: The roster needs to reflect the status of the firefighter. We need to know if they are “Paid,”  “Volunteer” or a “Retired” firefighter. If they are "Retired," it will be assumed that they are "Retired Inactive" unless their status indicates "Retired Active." A "Retired Active" firefighter is covered for workers' compensation and the "Retired Inactive" firefighter is not covered. If it is not notated, please have your Fire Chief indicate the status." </t>
    </r>
  </si>
  <si>
    <t>Clerical-clerical staff, municipal clerks, finance directors, human resource directors, library operations (except bookmobile).  Also applies to utility billing clerks, planning or permit techs that are engaged wholly in office work. There is no division of payroll allowed for code 8810; unless there is a permanent change of position. Also includes police dispatch or telecommunicators.</t>
  </si>
  <si>
    <t>Street or Road Construction: Paving or Repaving &amp; Drivers-applies to street or road construction involving paving or surfacing new streets or roads or repaving or resurfacing or scraping existing streets or roads, painting guard rails, posts, safety lines or center stripes and installing curbs and gutters. May include cleaning of ditches and sides of roads and cutting grass. Also to include hauling and spreading of sand for icy roads, plowing and removing snow.</t>
  </si>
  <si>
    <t>Waterworks Operation &amp; Drivers-Covers all operations of water treatment plants, pump stations, wells, meter readers, installation, extension, repair &amp; maintenance of existing water lines.</t>
  </si>
  <si>
    <t>Electric Light or Power Not Otherwise Classified (NOC ) &amp; Drivers - applies to municipalities engaged in the operation of public electric light or power to its citizens. Includes plant employees, electric meter readers, drivers and tree trimmers that clear for power lines.</t>
  </si>
  <si>
    <t>Sewer only-Covers all operations of a sewage disposal plant (WWTP), lift stations and repair, maintenance and extension of existing sewer lines.  Also includes drivers.</t>
  </si>
  <si>
    <t>Outside Sales-applies to outside sales persons, consultants, messengers, marketing managers, ombudsman and social workers who are engaged in such duties away from the employer’s premises, (COGs)</t>
  </si>
  <si>
    <t>Buildings - Operation by Owner– (Maintenance)  - includes custodial and general maintenance of municipal office buildings and surrounding grounds.</t>
  </si>
  <si>
    <t>Housing Authority &amp; Clerical, Salespersons, Drivers-an all-inclusive classification applicable to public housing authorities. Includes all employees.</t>
  </si>
  <si>
    <t>Club  –  Golf &amp; Clerical -applies to golf courses operated by municipalities.</t>
  </si>
  <si>
    <t>Parks &amp; Recreation - all park and recreation employees (including lifeguards, referees, umpires and class instructors).  Includes the care, custody, maintenance of all buildings, grounds, trails, trees, shrubs, flowers, baseball fields, tennis courts, swimming pools and zoos within the parks. Includes mowing in the parks and all other grounds.  Cemetery mowing is also included in this code (backhoe operation at a cemetery is included in code 9220).</t>
  </si>
  <si>
    <t>Ryan Ezzell</t>
  </si>
  <si>
    <t>919-715-6656</t>
  </si>
  <si>
    <t>rezzell@nclm.org</t>
  </si>
  <si>
    <t>Total Wages</t>
  </si>
  <si>
    <t>Example Only</t>
  </si>
  <si>
    <t>We only need a copy of the first page for each quarter-needs to list total wages</t>
  </si>
  <si>
    <t>If your WC Report does not subtotal by code; here is an easy way. Just subtotal each class code</t>
  </si>
  <si>
    <t>Workers Compensation Summary 25-26</t>
  </si>
  <si>
    <t>(Use paid dates for reports 7/1/25-6/30/26)</t>
  </si>
  <si>
    <t>July 15, 2026</t>
  </si>
  <si>
    <t>25-26 Self-Audit Form</t>
  </si>
  <si>
    <t>Workers Compensation Self Audit</t>
  </si>
  <si>
    <t>2025-2026</t>
  </si>
  <si>
    <t>5.   Return by:</t>
  </si>
  <si>
    <t>September 12th</t>
  </si>
  <si>
    <t>Return to us via email, fax or mail us a hard copy. Please keep a copy for your records as well.</t>
  </si>
  <si>
    <r>
      <t xml:space="preserve">Your self-audit must begin by reporting the </t>
    </r>
    <r>
      <rPr>
        <b/>
        <u/>
        <sz val="12"/>
        <color indexed="8"/>
        <rFont val="Calibri"/>
        <family val="2"/>
      </rPr>
      <t>actual gross wages for all employees (active and terminated) – full-time, part-time, temporary and seasonal, employed for the fiscal year (25-26)</t>
    </r>
    <r>
      <rPr>
        <b/>
        <u/>
        <sz val="12"/>
        <color theme="1"/>
        <rFont val="Calibri"/>
        <family val="2"/>
        <scheme val="minor"/>
      </rPr>
      <t>. Your gross wages will balance back to your Trial Balance +/- accruals for the fiscal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</si>
</sst>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
  </numFmts>
  <fonts count="43" x14ac:knownFonts="1">
    <font>
      <sz val="11"/>
      <color theme="1"/>
      <name val="Calibri"/>
      <family val="2"/>
      <scheme val="minor"/>
    </font>
    <font>
      <sz val="11"/>
      <name val="Times New Roman"/>
      <family val="1"/>
    </font>
    <font>
      <b/>
      <sz val="11"/>
      <name val="Times New Roman"/>
      <family val="1"/>
    </font>
    <font>
      <u/>
      <sz val="11"/>
      <color indexed="8"/>
      <name val="Calibri"/>
      <family val="2"/>
    </font>
    <font>
      <b/>
      <sz val="11"/>
      <color indexed="8"/>
      <name val="Calibri"/>
      <family val="2"/>
    </font>
    <font>
      <sz val="8"/>
      <color indexed="8"/>
      <name val="Calibri"/>
      <family val="2"/>
    </font>
    <font>
      <b/>
      <i/>
      <vertAlign val="superscript"/>
      <sz val="12"/>
      <color indexed="8"/>
      <name val="Calibri"/>
      <family val="2"/>
    </font>
    <font>
      <b/>
      <i/>
      <sz val="12"/>
      <color indexed="8"/>
      <name val="Calibri"/>
      <family val="2"/>
    </font>
    <font>
      <b/>
      <u/>
      <sz val="11"/>
      <color indexed="8"/>
      <name val="Calibri"/>
      <family val="2"/>
    </font>
    <font>
      <b/>
      <sz val="10"/>
      <color indexed="8"/>
      <name val="Calibri"/>
      <family val="2"/>
    </font>
    <font>
      <sz val="10"/>
      <color indexed="8"/>
      <name val="Calibri"/>
      <family val="2"/>
    </font>
    <font>
      <u/>
      <sz val="10"/>
      <color indexed="8"/>
      <name val="Calibri"/>
      <family val="2"/>
    </font>
    <font>
      <sz val="14"/>
      <color indexed="8"/>
      <name val="Calibri"/>
      <family val="2"/>
    </font>
    <font>
      <b/>
      <sz val="14"/>
      <color indexed="8"/>
      <name val="Calibri"/>
      <family val="2"/>
    </font>
    <font>
      <sz val="12"/>
      <color indexed="8"/>
      <name val="Calibri"/>
      <family val="2"/>
    </font>
    <font>
      <b/>
      <u/>
      <sz val="10"/>
      <color indexed="8"/>
      <name val="Calibri"/>
      <family val="2"/>
    </font>
    <font>
      <sz val="11"/>
      <color indexed="8"/>
      <name val="Calibri"/>
      <family val="2"/>
    </font>
    <font>
      <b/>
      <u/>
      <sz val="14"/>
      <name val="Times New Roman"/>
      <family val="1"/>
    </font>
    <font>
      <b/>
      <u/>
      <sz val="12"/>
      <color indexed="8"/>
      <name val="Calibri"/>
      <family val="2"/>
    </font>
    <font>
      <b/>
      <sz val="14"/>
      <name val="Times New Roman"/>
      <family val="1"/>
    </font>
    <font>
      <sz val="11"/>
      <color theme="1"/>
      <name val="Calibri"/>
      <family val="2"/>
      <scheme val="minor"/>
    </font>
    <font>
      <u/>
      <sz val="11"/>
      <color theme="10"/>
      <name val="Calibri"/>
      <family val="2"/>
      <scheme val="minor"/>
    </font>
    <font>
      <sz val="11"/>
      <color rgb="FF000000"/>
      <name val="Calibri"/>
      <family val="2"/>
    </font>
    <font>
      <b/>
      <sz val="11"/>
      <color theme="1"/>
      <name val="Calibri"/>
      <family val="2"/>
      <scheme val="minor"/>
    </font>
    <font>
      <b/>
      <sz val="12"/>
      <color theme="1"/>
      <name val="Calibri"/>
      <family val="2"/>
      <scheme val="minor"/>
    </font>
    <font>
      <sz val="12"/>
      <color theme="1"/>
      <name val="Calibri"/>
      <family val="2"/>
      <scheme val="minor"/>
    </font>
    <font>
      <b/>
      <sz val="18"/>
      <color theme="1"/>
      <name val="Calibri"/>
      <family val="2"/>
      <scheme val="minor"/>
    </font>
    <font>
      <b/>
      <sz val="8"/>
      <color theme="1"/>
      <name val="Calibri"/>
      <family val="2"/>
      <scheme val="minor"/>
    </font>
    <font>
      <sz val="8"/>
      <color theme="1"/>
      <name val="Calibri"/>
      <family val="2"/>
      <scheme val="minor"/>
    </font>
    <font>
      <b/>
      <sz val="7"/>
      <color theme="1"/>
      <name val="Calibri"/>
      <family val="2"/>
      <scheme val="minor"/>
    </font>
    <font>
      <sz val="10"/>
      <color theme="1"/>
      <name val="Calibri"/>
      <family val="2"/>
      <scheme val="minor"/>
    </font>
    <font>
      <b/>
      <u/>
      <sz val="10"/>
      <color theme="1"/>
      <name val="Calibri"/>
      <family val="2"/>
      <scheme val="minor"/>
    </font>
    <font>
      <b/>
      <sz val="10"/>
      <color theme="1"/>
      <name val="Calibri"/>
      <family val="2"/>
      <scheme val="minor"/>
    </font>
    <font>
      <u/>
      <sz val="11"/>
      <color theme="1"/>
      <name val="Calibri"/>
      <family val="2"/>
      <scheme val="minor"/>
    </font>
    <font>
      <sz val="11"/>
      <color theme="1"/>
      <name val="Times New Roman"/>
      <family val="1"/>
    </font>
    <font>
      <sz val="11"/>
      <color theme="1"/>
      <name val="Wingdings"/>
      <charset val="2"/>
    </font>
    <font>
      <sz val="11"/>
      <color rgb="FF000000"/>
      <name val="Calibri"/>
      <family val="2"/>
      <scheme val="minor"/>
    </font>
    <font>
      <b/>
      <sz val="11"/>
      <color theme="1"/>
      <name val="Times New Roman"/>
      <family val="1"/>
    </font>
    <font>
      <u/>
      <sz val="14"/>
      <color theme="1"/>
      <name val="Calibri"/>
      <family val="2"/>
      <scheme val="minor"/>
    </font>
    <font>
      <b/>
      <u/>
      <sz val="12"/>
      <color theme="10"/>
      <name val="Calibri"/>
      <family val="2"/>
      <scheme val="minor"/>
    </font>
    <font>
      <b/>
      <u/>
      <sz val="12"/>
      <color theme="1"/>
      <name val="Calibri"/>
      <family val="2"/>
      <scheme val="minor"/>
    </font>
    <font>
      <b/>
      <i/>
      <sz val="12"/>
      <color theme="1"/>
      <name val="Calibri"/>
      <family val="2"/>
      <scheme val="minor"/>
    </font>
    <font>
      <b/>
      <sz val="14"/>
      <color theme="1"/>
      <name val="Calibri"/>
      <family val="2"/>
      <scheme val="minor"/>
    </font>
  </fonts>
  <fills count="8">
    <fill>
      <patternFill patternType="none"/>
    </fill>
    <fill>
      <patternFill patternType="gray125"/>
    </fill>
    <fill>
      <patternFill patternType="solid">
        <fgColor theme="4" tint="0.79998168889431442"/>
        <bgColor theme="4" tint="0.79998168889431442"/>
      </patternFill>
    </fill>
    <fill>
      <patternFill patternType="solid">
        <fgColor rgb="FFFFFFCC"/>
        <bgColor indexed="64"/>
      </patternFill>
    </fill>
    <fill>
      <patternFill patternType="solid">
        <fgColor theme="9" tint="0.79998168889431442"/>
        <bgColor indexed="64"/>
      </patternFill>
    </fill>
    <fill>
      <patternFill patternType="solid">
        <fgColor rgb="FFFFFF00"/>
        <bgColor indexed="64"/>
      </patternFill>
    </fill>
    <fill>
      <patternFill patternType="solid">
        <fgColor rgb="FFECF4FA"/>
        <bgColor indexed="64"/>
      </patternFill>
    </fill>
    <fill>
      <patternFill patternType="solid">
        <fgColor theme="4" tint="0.79998168889431442"/>
        <bgColor indexed="64"/>
      </patternFill>
    </fill>
  </fills>
  <borders count="37">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theme="4" tint="0.39997558519241921"/>
      </bottom>
      <diagonal/>
    </border>
    <border>
      <left style="medium">
        <color indexed="64"/>
      </left>
      <right style="medium">
        <color indexed="64"/>
      </right>
      <top style="thin">
        <color theme="4" tint="0.39997558519241921"/>
      </top>
      <bottom style="thin">
        <color theme="4" tint="0.39997558519241921"/>
      </bottom>
      <diagonal/>
    </border>
    <border>
      <left style="medium">
        <color indexed="64"/>
      </left>
      <right style="medium">
        <color indexed="64"/>
      </right>
      <top style="thin">
        <color theme="4" tint="0.39997558519241921"/>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s>
  <cellStyleXfs count="4">
    <xf numFmtId="0" fontId="0" fillId="0" borderId="0"/>
    <xf numFmtId="43" fontId="20" fillId="0" borderId="0" applyFont="0" applyFill="0" applyBorder="0" applyAlignment="0" applyProtection="0"/>
    <xf numFmtId="0" fontId="21" fillId="0" borderId="0" applyNumberFormat="0" applyFill="0" applyBorder="0" applyAlignment="0" applyProtection="0"/>
    <xf numFmtId="0" fontId="22" fillId="0" borderId="0"/>
  </cellStyleXfs>
  <cellXfs count="281">
    <xf numFmtId="0" fontId="0" fillId="0" borderId="0" xfId="0"/>
    <xf numFmtId="0" fontId="0" fillId="0" borderId="0" xfId="0" applyAlignment="1">
      <alignment horizontal="center"/>
    </xf>
    <xf numFmtId="0" fontId="0" fillId="0" borderId="0" xfId="0" applyAlignment="1">
      <alignment vertical="center" wrapText="1"/>
    </xf>
    <xf numFmtId="0" fontId="23" fillId="0" borderId="0" xfId="0" applyFont="1" applyAlignment="1">
      <alignment vertical="center"/>
    </xf>
    <xf numFmtId="0" fontId="24" fillId="0" borderId="0" xfId="0" applyFont="1" applyAlignment="1">
      <alignment vertical="center"/>
    </xf>
    <xf numFmtId="0" fontId="24" fillId="0" borderId="0" xfId="0" applyFont="1"/>
    <xf numFmtId="0" fontId="24" fillId="0" borderId="0" xfId="0" applyFont="1" applyAlignment="1">
      <alignment horizontal="left"/>
    </xf>
    <xf numFmtId="0" fontId="25" fillId="0" borderId="0" xfId="0" applyFont="1"/>
    <xf numFmtId="0" fontId="24" fillId="0" borderId="0" xfId="0" applyFont="1" applyAlignment="1">
      <alignment horizontal="left" vertical="center" indent="5"/>
    </xf>
    <xf numFmtId="0" fontId="24" fillId="0" borderId="0" xfId="0" applyFont="1" applyAlignment="1">
      <alignment horizontal="left" vertical="center"/>
    </xf>
    <xf numFmtId="0" fontId="23" fillId="0" borderId="0" xfId="0" applyFont="1" applyAlignment="1">
      <alignment horizontal="center" vertical="center"/>
    </xf>
    <xf numFmtId="0" fontId="26" fillId="0" borderId="0" xfId="0" applyFont="1" applyAlignment="1">
      <alignment horizontal="center" wrapText="1"/>
    </xf>
    <xf numFmtId="0" fontId="23" fillId="0" borderId="0" xfId="0" applyFont="1" applyAlignment="1">
      <alignment horizontal="left" vertical="center"/>
    </xf>
    <xf numFmtId="0" fontId="27" fillId="0" borderId="0" xfId="0" applyFont="1" applyAlignment="1">
      <alignment vertical="center"/>
    </xf>
    <xf numFmtId="0" fontId="28" fillId="0" borderId="0" xfId="0" applyFont="1" applyAlignment="1">
      <alignment vertical="center"/>
    </xf>
    <xf numFmtId="0" fontId="0" fillId="0" borderId="0" xfId="0" applyAlignment="1">
      <alignment horizontal="justify" vertical="top"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2" borderId="25" xfId="0" applyFill="1" applyBorder="1" applyAlignment="1">
      <alignment vertical="center" wrapText="1"/>
    </xf>
    <xf numFmtId="0" fontId="0" fillId="0" borderId="4" xfId="0" applyBorder="1"/>
    <xf numFmtId="0" fontId="0" fillId="2" borderId="26" xfId="0" applyFill="1" applyBorder="1" applyAlignment="1">
      <alignment vertical="center" wrapText="1"/>
    </xf>
    <xf numFmtId="0" fontId="0" fillId="2" borderId="27" xfId="0" applyFill="1" applyBorder="1" applyAlignment="1">
      <alignment vertical="center" wrapText="1"/>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30" fillId="0" borderId="0" xfId="0" applyFont="1" applyAlignment="1">
      <alignment horizontal="center"/>
    </xf>
    <xf numFmtId="0" fontId="30" fillId="0" borderId="0" xfId="0" applyFont="1" applyAlignment="1">
      <alignment horizontal="left" vertical="center" indent="5"/>
    </xf>
    <xf numFmtId="0" fontId="0" fillId="0" borderId="0" xfId="0" applyAlignment="1">
      <alignment vertical="top" wrapText="1"/>
    </xf>
    <xf numFmtId="0" fontId="30" fillId="0" borderId="5" xfId="0" applyFont="1" applyBorder="1" applyAlignment="1">
      <alignment vertical="center"/>
    </xf>
    <xf numFmtId="0" fontId="30"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33" fillId="0" borderId="0" xfId="0" applyFont="1" applyAlignment="1">
      <alignment horizontal="left" vertical="center" wrapText="1"/>
    </xf>
    <xf numFmtId="0" fontId="25" fillId="0" borderId="0" xfId="0" applyFont="1" applyAlignment="1">
      <alignment horizontal="left" vertical="center"/>
    </xf>
    <xf numFmtId="0" fontId="34" fillId="0" borderId="0" xfId="0" applyFont="1" applyProtection="1">
      <protection locked="0"/>
    </xf>
    <xf numFmtId="0" fontId="34" fillId="0" borderId="0" xfId="0" applyFont="1"/>
    <xf numFmtId="0" fontId="34" fillId="0" borderId="6" xfId="0" applyFont="1" applyBorder="1" applyAlignment="1" applyProtection="1">
      <alignment horizontal="center"/>
      <protection locked="0"/>
    </xf>
    <xf numFmtId="0" fontId="34" fillId="0" borderId="7" xfId="0" applyFont="1" applyBorder="1" applyAlignment="1" applyProtection="1">
      <alignment horizontal="center"/>
      <protection locked="0"/>
    </xf>
    <xf numFmtId="0" fontId="34" fillId="0" borderId="0" xfId="0" applyFont="1" applyAlignment="1" applyProtection="1">
      <alignment horizontal="center"/>
      <protection locked="0"/>
    </xf>
    <xf numFmtId="0" fontId="34" fillId="0" borderId="8" xfId="0" applyFont="1" applyBorder="1" applyAlignment="1" applyProtection="1">
      <alignment horizontal="center"/>
      <protection locked="0"/>
    </xf>
    <xf numFmtId="0" fontId="34" fillId="0" borderId="5" xfId="0" applyFont="1" applyBorder="1" applyProtection="1">
      <protection locked="0"/>
    </xf>
    <xf numFmtId="0" fontId="34" fillId="0" borderId="5" xfId="0" applyFont="1" applyBorder="1" applyAlignment="1" applyProtection="1">
      <alignment horizontal="center"/>
      <protection locked="0"/>
    </xf>
    <xf numFmtId="164" fontId="34" fillId="0" borderId="0" xfId="1" applyNumberFormat="1" applyFont="1" applyProtection="1">
      <protection locked="0"/>
    </xf>
    <xf numFmtId="164" fontId="34" fillId="0" borderId="0" xfId="1" applyNumberFormat="1" applyFont="1" applyProtection="1"/>
    <xf numFmtId="165" fontId="0" fillId="0" borderId="0" xfId="0" applyNumberFormat="1" applyAlignment="1">
      <alignment horizontal="center" vertical="center" wrapText="1"/>
    </xf>
    <xf numFmtId="0" fontId="35" fillId="0" borderId="0" xfId="0" applyFont="1"/>
    <xf numFmtId="0" fontId="0" fillId="0" borderId="0" xfId="0" applyAlignment="1">
      <alignment horizontal="left" vertical="center"/>
    </xf>
    <xf numFmtId="0" fontId="0" fillId="3" borderId="2" xfId="0" applyFill="1" applyBorder="1"/>
    <xf numFmtId="0" fontId="0" fillId="0" borderId="0" xfId="0" applyAlignment="1">
      <alignment wrapText="1"/>
    </xf>
    <xf numFmtId="0" fontId="35" fillId="0" borderId="0" xfId="0" applyFont="1" applyAlignment="1">
      <alignment vertical="top"/>
    </xf>
    <xf numFmtId="0" fontId="28" fillId="0" borderId="0" xfId="0" applyFont="1" applyAlignment="1">
      <alignment horizontal="left" vertical="center"/>
    </xf>
    <xf numFmtId="0" fontId="35" fillId="0" borderId="0" xfId="0" applyFont="1" applyAlignment="1">
      <alignment vertical="center"/>
    </xf>
    <xf numFmtId="0" fontId="25" fillId="0" borderId="0" xfId="0" applyFont="1" applyAlignment="1">
      <alignment vertical="center"/>
    </xf>
    <xf numFmtId="0" fontId="23" fillId="0" borderId="5" xfId="0" applyFont="1" applyBorder="1" applyAlignment="1">
      <alignment horizontal="center"/>
    </xf>
    <xf numFmtId="0" fontId="0" fillId="0" borderId="5" xfId="0" applyBorder="1"/>
    <xf numFmtId="43" fontId="20" fillId="0" borderId="0" xfId="1" applyFont="1"/>
    <xf numFmtId="43" fontId="0" fillId="0" borderId="0" xfId="0" applyNumberFormat="1"/>
    <xf numFmtId="43" fontId="23" fillId="0" borderId="5" xfId="1" applyFont="1" applyBorder="1" applyAlignment="1">
      <alignment horizontal="center"/>
    </xf>
    <xf numFmtId="0" fontId="23" fillId="0" borderId="0" xfId="0" applyFont="1"/>
    <xf numFmtId="0" fontId="23" fillId="0" borderId="0" xfId="0" applyFont="1" applyAlignment="1">
      <alignment horizontal="center"/>
    </xf>
    <xf numFmtId="0" fontId="23" fillId="0" borderId="0" xfId="0" applyFont="1" applyAlignment="1">
      <alignment horizontal="left"/>
    </xf>
    <xf numFmtId="0" fontId="36" fillId="0" borderId="0" xfId="0" applyFont="1" applyAlignment="1">
      <alignment vertical="center"/>
    </xf>
    <xf numFmtId="0" fontId="36" fillId="0" borderId="0" xfId="0" applyFont="1" applyAlignment="1">
      <alignment horizontal="left" vertical="center" wrapText="1"/>
    </xf>
    <xf numFmtId="0" fontId="0" fillId="0" borderId="0" xfId="0" applyAlignment="1">
      <alignment horizontal="left" vertical="top" wrapText="1"/>
    </xf>
    <xf numFmtId="43" fontId="23" fillId="0" borderId="0" xfId="1" applyFont="1" applyBorder="1" applyAlignment="1">
      <alignment horizontal="center"/>
    </xf>
    <xf numFmtId="0" fontId="37" fillId="0" borderId="0" xfId="0" applyFont="1" applyAlignment="1" applyProtection="1">
      <alignment horizontal="center"/>
      <protection locked="0"/>
    </xf>
    <xf numFmtId="164" fontId="34" fillId="4" borderId="0" xfId="1" applyNumberFormat="1" applyFont="1" applyFill="1" applyProtection="1">
      <protection locked="0"/>
    </xf>
    <xf numFmtId="164" fontId="34" fillId="4" borderId="5" xfId="1" applyNumberFormat="1" applyFont="1" applyFill="1" applyBorder="1" applyProtection="1">
      <protection locked="0"/>
    </xf>
    <xf numFmtId="0" fontId="0" fillId="4" borderId="0" xfId="0" applyFill="1"/>
    <xf numFmtId="43" fontId="20" fillId="4" borderId="0" xfId="1" applyFont="1" applyFill="1"/>
    <xf numFmtId="43" fontId="34" fillId="0" borderId="6" xfId="1" applyFont="1" applyBorder="1" applyAlignment="1" applyProtection="1">
      <alignment horizontal="left"/>
      <protection locked="0"/>
    </xf>
    <xf numFmtId="0" fontId="25" fillId="0" borderId="0" xfId="0" applyFont="1" applyAlignment="1">
      <alignment horizontal="lef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34" fillId="0" borderId="0" xfId="0" applyFont="1" applyAlignment="1" applyProtection="1">
      <alignment vertical="center"/>
      <protection locked="0"/>
    </xf>
    <xf numFmtId="0" fontId="34" fillId="0" borderId="0" xfId="0" applyFont="1" applyAlignment="1" applyProtection="1">
      <alignment horizontal="center" vertical="center"/>
      <protection locked="0"/>
    </xf>
    <xf numFmtId="0" fontId="34" fillId="0" borderId="0" xfId="0" applyFont="1" applyAlignment="1">
      <alignment horizontal="center" vertical="center"/>
    </xf>
    <xf numFmtId="0" fontId="2" fillId="0" borderId="10"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34" fillId="0" borderId="0" xfId="0" applyFont="1" applyAlignment="1">
      <alignment vertical="center"/>
    </xf>
    <xf numFmtId="43" fontId="34" fillId="0" borderId="0" xfId="1" applyFont="1" applyFill="1" applyBorder="1" applyAlignment="1" applyProtection="1">
      <alignment vertical="center"/>
      <protection locked="0"/>
    </xf>
    <xf numFmtId="0" fontId="34" fillId="0" borderId="0" xfId="0" applyFont="1" applyAlignment="1" applyProtection="1">
      <alignment horizontal="left" vertical="center"/>
      <protection locked="0"/>
    </xf>
    <xf numFmtId="0" fontId="34" fillId="0" borderId="12" xfId="0" applyFont="1" applyBorder="1" applyAlignment="1" applyProtection="1">
      <alignment vertical="center"/>
      <protection locked="0"/>
    </xf>
    <xf numFmtId="0" fontId="34" fillId="0" borderId="13" xfId="0" applyFont="1" applyBorder="1" applyAlignment="1" applyProtection="1">
      <alignment vertical="center"/>
      <protection locked="0"/>
    </xf>
    <xf numFmtId="0" fontId="2" fillId="0" borderId="14" xfId="0" applyFont="1" applyBorder="1" applyAlignment="1" applyProtection="1">
      <alignment horizontal="center" vertical="center"/>
      <protection locked="0"/>
    </xf>
    <xf numFmtId="164" fontId="2" fillId="0" borderId="8" xfId="1" applyNumberFormat="1" applyFont="1" applyBorder="1" applyAlignment="1" applyProtection="1">
      <alignment horizontal="center" vertical="center"/>
      <protection locked="0"/>
    </xf>
    <xf numFmtId="164" fontId="2" fillId="0" borderId="15" xfId="1" applyNumberFormat="1" applyFont="1" applyFill="1" applyBorder="1" applyAlignment="1" applyProtection="1">
      <alignment vertical="center"/>
      <protection locked="0"/>
    </xf>
    <xf numFmtId="164" fontId="2" fillId="0" borderId="0" xfId="1" applyNumberFormat="1" applyFont="1" applyFill="1" applyBorder="1" applyAlignment="1" applyProtection="1">
      <alignment vertical="center"/>
      <protection locked="0"/>
    </xf>
    <xf numFmtId="0" fontId="34" fillId="5" borderId="0" xfId="0" applyFont="1" applyFill="1" applyAlignment="1" applyProtection="1">
      <alignment vertical="center"/>
      <protection locked="0"/>
    </xf>
    <xf numFmtId="164" fontId="2" fillId="0" borderId="16" xfId="1" applyNumberFormat="1" applyFont="1" applyFill="1" applyBorder="1" applyAlignment="1" applyProtection="1">
      <alignment vertical="center"/>
      <protection locked="0"/>
    </xf>
    <xf numFmtId="0" fontId="38" fillId="0" borderId="0" xfId="0" applyFont="1" applyAlignment="1">
      <alignment vertical="center" wrapText="1"/>
    </xf>
    <xf numFmtId="2" fontId="19" fillId="0" borderId="0" xfId="0" applyNumberFormat="1" applyFont="1" applyAlignment="1" applyProtection="1">
      <alignment vertical="center"/>
      <protection locked="0"/>
    </xf>
    <xf numFmtId="2" fontId="2" fillId="0" borderId="0" xfId="0" applyNumberFormat="1" applyFont="1" applyAlignment="1" applyProtection="1">
      <alignment vertical="center"/>
      <protection locked="0"/>
    </xf>
    <xf numFmtId="0" fontId="37"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2" fontId="2" fillId="0" borderId="0" xfId="0" applyNumberFormat="1" applyFont="1" applyAlignment="1" applyProtection="1">
      <alignment horizontal="center" vertical="center"/>
      <protection locked="0"/>
    </xf>
    <xf numFmtId="43" fontId="2" fillId="0" borderId="0" xfId="1" applyFont="1" applyFill="1" applyBorder="1" applyAlignment="1" applyProtection="1">
      <alignment horizontal="center" vertical="center"/>
      <protection locked="0"/>
    </xf>
    <xf numFmtId="43" fontId="2" fillId="0" borderId="0" xfId="1" applyFont="1" applyBorder="1" applyAlignment="1" applyProtection="1">
      <alignment vertical="center"/>
      <protection locked="0"/>
    </xf>
    <xf numFmtId="43" fontId="34" fillId="0" borderId="0" xfId="1" applyFont="1" applyAlignment="1" applyProtection="1">
      <alignment vertical="center"/>
      <protection locked="0"/>
    </xf>
    <xf numFmtId="43" fontId="34" fillId="0" borderId="0" xfId="1" applyFont="1" applyAlignment="1" applyProtection="1">
      <alignment horizontal="center" vertical="center"/>
      <protection locked="0"/>
    </xf>
    <xf numFmtId="43" fontId="37" fillId="0" borderId="0" xfId="1" applyFont="1" applyAlignment="1" applyProtection="1">
      <alignment horizontal="center" vertical="center"/>
      <protection locked="0"/>
    </xf>
    <xf numFmtId="43" fontId="34" fillId="0" borderId="0" xfId="1" applyFont="1"/>
    <xf numFmtId="43" fontId="34" fillId="0" borderId="0" xfId="1" applyFont="1" applyFill="1" applyAlignment="1" applyProtection="1">
      <alignment vertical="center"/>
      <protection locked="0"/>
    </xf>
    <xf numFmtId="43" fontId="34" fillId="0" borderId="0" xfId="1" applyFont="1" applyProtection="1">
      <protection locked="0"/>
    </xf>
    <xf numFmtId="43" fontId="34" fillId="0" borderId="0" xfId="1" applyFont="1" applyAlignment="1" applyProtection="1">
      <alignment vertical="center"/>
    </xf>
    <xf numFmtId="43" fontId="34" fillId="0" borderId="0" xfId="1" applyFont="1" applyProtection="1"/>
    <xf numFmtId="0" fontId="24" fillId="0" borderId="0" xfId="0" applyFont="1" applyAlignment="1">
      <alignment horizontal="left" vertical="center" wrapText="1"/>
    </xf>
    <xf numFmtId="0" fontId="2" fillId="0" borderId="14" xfId="0" applyFont="1" applyBorder="1" applyAlignment="1" applyProtection="1">
      <alignment vertical="center"/>
      <protection locked="0"/>
    </xf>
    <xf numFmtId="0" fontId="34" fillId="0" borderId="10" xfId="0" applyFont="1" applyBorder="1" applyAlignment="1" applyProtection="1">
      <alignment horizontal="center"/>
      <protection locked="0"/>
    </xf>
    <xf numFmtId="0" fontId="34" fillId="0" borderId="14" xfId="0" applyFont="1" applyBorder="1" applyAlignment="1" applyProtection="1">
      <alignment horizontal="center"/>
      <protection locked="0"/>
    </xf>
    <xf numFmtId="164" fontId="34" fillId="0" borderId="14" xfId="1" applyNumberFormat="1" applyFont="1" applyFill="1" applyBorder="1" applyAlignment="1" applyProtection="1">
      <alignment vertical="center"/>
      <protection locked="0"/>
    </xf>
    <xf numFmtId="164" fontId="34" fillId="0" borderId="8" xfId="1" applyNumberFormat="1" applyFont="1" applyFill="1" applyBorder="1" applyAlignment="1" applyProtection="1">
      <alignment vertical="center"/>
      <protection locked="0"/>
    </xf>
    <xf numFmtId="0" fontId="34" fillId="0" borderId="20" xfId="0" applyFont="1" applyBorder="1" applyAlignment="1" applyProtection="1">
      <alignment vertical="center"/>
      <protection locked="0"/>
    </xf>
    <xf numFmtId="0" fontId="34" fillId="0" borderId="13" xfId="0" applyFont="1" applyBorder="1" applyAlignment="1" applyProtection="1">
      <alignment horizontal="center"/>
      <protection locked="0"/>
    </xf>
    <xf numFmtId="0" fontId="34" fillId="0" borderId="20" xfId="0" applyFont="1" applyBorder="1" applyAlignment="1" applyProtection="1">
      <alignment horizontal="center"/>
      <protection locked="0"/>
    </xf>
    <xf numFmtId="0" fontId="34" fillId="0" borderId="12" xfId="0" applyFont="1" applyBorder="1" applyAlignment="1" applyProtection="1">
      <alignment horizontal="center"/>
      <protection locked="0"/>
    </xf>
    <xf numFmtId="0" fontId="2" fillId="0" borderId="10" xfId="0" applyFont="1" applyBorder="1" applyAlignment="1" applyProtection="1">
      <alignment horizontal="center"/>
      <protection locked="0"/>
    </xf>
    <xf numFmtId="165" fontId="34" fillId="0" borderId="0" xfId="0" applyNumberFormat="1" applyFont="1" applyAlignment="1" applyProtection="1">
      <alignment horizontal="center" vertical="center"/>
      <protection locked="0"/>
    </xf>
    <xf numFmtId="165" fontId="34" fillId="0" borderId="14" xfId="0" applyNumberFormat="1" applyFont="1" applyBorder="1" applyAlignment="1" applyProtection="1">
      <alignment horizontal="center" vertical="center"/>
      <protection locked="0"/>
    </xf>
    <xf numFmtId="0" fontId="34" fillId="0" borderId="14" xfId="0" applyFont="1" applyBorder="1" applyAlignment="1" applyProtection="1">
      <alignment horizontal="center" vertical="center"/>
      <protection locked="0"/>
    </xf>
    <xf numFmtId="0" fontId="34" fillId="0" borderId="14" xfId="0" applyFont="1" applyBorder="1" applyAlignment="1" applyProtection="1">
      <alignment vertical="center"/>
      <protection locked="0"/>
    </xf>
    <xf numFmtId="0" fontId="34" fillId="0" borderId="22" xfId="0" applyFont="1" applyBorder="1" applyAlignment="1" applyProtection="1">
      <alignment vertical="center"/>
      <protection locked="0"/>
    </xf>
    <xf numFmtId="164" fontId="34" fillId="0" borderId="23" xfId="1" applyNumberFormat="1" applyFont="1" applyFill="1" applyBorder="1" applyAlignment="1" applyProtection="1">
      <alignment vertical="center"/>
      <protection locked="0"/>
    </xf>
    <xf numFmtId="164" fontId="34" fillId="0" borderId="24" xfId="1" applyNumberFormat="1" applyFont="1" applyFill="1" applyBorder="1" applyAlignment="1" applyProtection="1">
      <alignment vertical="center"/>
      <protection locked="0"/>
    </xf>
    <xf numFmtId="43" fontId="34" fillId="0" borderId="22" xfId="1" applyFont="1" applyFill="1" applyBorder="1" applyAlignment="1" applyProtection="1">
      <alignment vertical="center"/>
      <protection locked="0"/>
    </xf>
    <xf numFmtId="165" fontId="34" fillId="0" borderId="24" xfId="0" applyNumberFormat="1" applyFont="1" applyBorder="1" applyAlignment="1" applyProtection="1">
      <alignment horizontal="center" vertical="center"/>
      <protection locked="0"/>
    </xf>
    <xf numFmtId="164" fontId="34" fillId="0" borderId="0" xfId="1" applyNumberFormat="1" applyFont="1" applyFill="1" applyBorder="1" applyAlignment="1" applyProtection="1">
      <alignment vertical="center"/>
      <protection locked="0"/>
    </xf>
    <xf numFmtId="3" fontId="2" fillId="0" borderId="16" xfId="1" applyNumberFormat="1" applyFont="1" applyFill="1" applyBorder="1" applyAlignment="1" applyProtection="1">
      <alignment horizontal="center" vertical="center"/>
      <protection locked="0"/>
    </xf>
    <xf numFmtId="49" fontId="24" fillId="5" borderId="0" xfId="0" applyNumberFormat="1" applyFont="1" applyFill="1" applyAlignment="1">
      <alignment horizontal="left" vertical="center"/>
    </xf>
    <xf numFmtId="0" fontId="34" fillId="5" borderId="0" xfId="0" applyFont="1" applyFill="1" applyAlignment="1">
      <alignment vertical="center"/>
    </xf>
    <xf numFmtId="0" fontId="34" fillId="0" borderId="0" xfId="0" applyFont="1" applyAlignment="1" applyProtection="1">
      <alignment horizontal="center" vertical="center" wrapText="1"/>
      <protection locked="0"/>
    </xf>
    <xf numFmtId="0" fontId="40" fillId="0" borderId="0" xfId="0" applyFont="1" applyAlignment="1">
      <alignment horizontal="left" vertical="center" wrapText="1"/>
    </xf>
    <xf numFmtId="0" fontId="24" fillId="0" borderId="0" xfId="0" applyFont="1" applyAlignment="1">
      <alignment horizontal="center"/>
    </xf>
    <xf numFmtId="0" fontId="24" fillId="5" borderId="0" xfId="0" applyFont="1" applyFill="1" applyAlignment="1">
      <alignment horizontal="center"/>
    </xf>
    <xf numFmtId="0" fontId="25" fillId="0" borderId="0" xfId="0" applyFont="1" applyAlignment="1">
      <alignment horizontal="center" vertical="center" wrapText="1"/>
    </xf>
    <xf numFmtId="0" fontId="25" fillId="0" borderId="0" xfId="0" applyFont="1" applyAlignment="1">
      <alignment horizontal="center"/>
    </xf>
    <xf numFmtId="0" fontId="25" fillId="0" borderId="0" xfId="0" applyFont="1" applyAlignment="1">
      <alignment horizontal="center" vertical="center"/>
    </xf>
    <xf numFmtId="0" fontId="24" fillId="5" borderId="0" xfId="0" applyFont="1" applyFill="1" applyAlignment="1">
      <alignment vertical="center"/>
    </xf>
    <xf numFmtId="0" fontId="24" fillId="5" borderId="0" xfId="0" applyFont="1" applyFill="1" applyAlignment="1">
      <alignment horizontal="center" vertical="center"/>
    </xf>
    <xf numFmtId="0" fontId="24" fillId="0" borderId="0" xfId="0" applyFont="1" applyAlignment="1">
      <alignment horizontal="center" wrapText="1"/>
    </xf>
    <xf numFmtId="0" fontId="24" fillId="0" borderId="0" xfId="0" applyFont="1" applyAlignment="1">
      <alignment horizontal="center" vertical="center"/>
    </xf>
    <xf numFmtId="0" fontId="24" fillId="0" borderId="9" xfId="0" applyFont="1" applyBorder="1" applyAlignment="1">
      <alignment horizontal="left"/>
    </xf>
    <xf numFmtId="0" fontId="24" fillId="0" borderId="14" xfId="0" applyFont="1" applyBorder="1"/>
    <xf numFmtId="0" fontId="24" fillId="0" borderId="8" xfId="0" applyFont="1" applyBorder="1"/>
    <xf numFmtId="0" fontId="41" fillId="0" borderId="0" xfId="0" applyFont="1" applyAlignment="1">
      <alignment horizontal="left" vertical="center" wrapText="1"/>
    </xf>
    <xf numFmtId="0" fontId="40" fillId="0" borderId="0" xfId="0" applyFont="1" applyAlignment="1">
      <alignment horizontal="center" vertical="center" wrapText="1"/>
    </xf>
    <xf numFmtId="0" fontId="40" fillId="0" borderId="0" xfId="0" applyFont="1" applyAlignment="1">
      <alignment horizontal="center" wrapText="1"/>
    </xf>
    <xf numFmtId="0" fontId="23" fillId="0" borderId="0" xfId="0" applyFont="1" applyAlignment="1">
      <alignment horizontal="left" vertical="center" wrapText="1"/>
    </xf>
    <xf numFmtId="0" fontId="24" fillId="0" borderId="12" xfId="0" applyFont="1" applyBorder="1" applyAlignment="1">
      <alignment horizontal="left" vertical="center"/>
    </xf>
    <xf numFmtId="0" fontId="39" fillId="0" borderId="13" xfId="2" applyFont="1" applyBorder="1" applyAlignment="1">
      <alignment horizontal="left" vertical="center"/>
    </xf>
    <xf numFmtId="0" fontId="24" fillId="0" borderId="29" xfId="0" applyFont="1" applyBorder="1" applyAlignment="1">
      <alignment horizontal="left" vertical="center"/>
    </xf>
    <xf numFmtId="0" fontId="21" fillId="0" borderId="20" xfId="2" applyBorder="1" applyAlignment="1">
      <alignment horizontal="left" vertical="center"/>
    </xf>
    <xf numFmtId="0" fontId="24" fillId="0" borderId="10" xfId="0" applyFont="1" applyBorder="1" applyAlignment="1">
      <alignment vertical="center"/>
    </xf>
    <xf numFmtId="0" fontId="24" fillId="0" borderId="6" xfId="0" applyFont="1" applyBorder="1" applyAlignment="1">
      <alignment horizontal="left" vertical="center"/>
    </xf>
    <xf numFmtId="0" fontId="24" fillId="0" borderId="28" xfId="0" applyFont="1" applyBorder="1" applyAlignment="1">
      <alignment horizontal="center" vertical="center"/>
    </xf>
    <xf numFmtId="0" fontId="24" fillId="0" borderId="7" xfId="0" applyFont="1" applyBorder="1" applyAlignment="1">
      <alignment vertical="center"/>
    </xf>
    <xf numFmtId="0" fontId="37" fillId="0" borderId="21" xfId="0" applyFont="1" applyBorder="1" applyAlignment="1">
      <alignment vertical="center"/>
    </xf>
    <xf numFmtId="0" fontId="2" fillId="0" borderId="21" xfId="0" applyFont="1" applyBorder="1" applyAlignment="1" applyProtection="1">
      <alignment vertical="center"/>
      <protection locked="0"/>
    </xf>
    <xf numFmtId="0" fontId="37" fillId="5" borderId="21" xfId="0" applyFont="1" applyFill="1" applyBorder="1" applyAlignment="1">
      <alignment vertical="center"/>
    </xf>
    <xf numFmtId="0" fontId="2" fillId="0" borderId="21" xfId="0" applyFont="1" applyBorder="1" applyAlignment="1" applyProtection="1">
      <alignment horizontal="center" vertical="center"/>
      <protection locked="0"/>
    </xf>
    <xf numFmtId="0" fontId="2" fillId="6" borderId="21" xfId="0" applyFont="1" applyFill="1" applyBorder="1" applyAlignment="1" applyProtection="1">
      <alignment vertical="center"/>
      <protection locked="0"/>
    </xf>
    <xf numFmtId="0" fontId="2" fillId="6" borderId="21" xfId="0" applyFont="1" applyFill="1" applyBorder="1" applyAlignment="1" applyProtection="1">
      <alignment vertical="center" wrapText="1"/>
      <protection locked="0"/>
    </xf>
    <xf numFmtId="0" fontId="2" fillId="6" borderId="21" xfId="0" applyFont="1" applyFill="1" applyBorder="1" applyAlignment="1" applyProtection="1">
      <alignment horizontal="center" vertical="center"/>
      <protection locked="0"/>
    </xf>
    <xf numFmtId="0" fontId="2" fillId="6" borderId="21" xfId="0" applyFont="1" applyFill="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2" fillId="0" borderId="21" xfId="0" applyFont="1" applyBorder="1" applyAlignment="1" applyProtection="1">
      <alignment horizontal="right" vertical="center"/>
      <protection locked="0"/>
    </xf>
    <xf numFmtId="0" fontId="34" fillId="0" borderId="21" xfId="0" applyFont="1" applyBorder="1" applyAlignment="1">
      <alignment vertical="center"/>
    </xf>
    <xf numFmtId="2" fontId="2" fillId="0" borderId="21" xfId="0" applyNumberFormat="1" applyFont="1" applyBorder="1" applyAlignment="1" applyProtection="1">
      <alignment horizontal="center" vertical="center"/>
      <protection locked="0"/>
    </xf>
    <xf numFmtId="0" fontId="2" fillId="0" borderId="21" xfId="0" quotePrefix="1" applyFont="1" applyBorder="1" applyAlignment="1" applyProtection="1">
      <alignment vertical="center"/>
      <protection locked="0"/>
    </xf>
    <xf numFmtId="43" fontId="2" fillId="4" borderId="21" xfId="1" applyFont="1" applyFill="1" applyBorder="1" applyAlignment="1" applyProtection="1">
      <alignment horizontal="center" vertical="center"/>
      <protection locked="0"/>
    </xf>
    <xf numFmtId="43" fontId="2" fillId="0" borderId="21" xfId="1" applyFont="1" applyBorder="1" applyAlignment="1" applyProtection="1">
      <alignment vertical="center"/>
      <protection locked="0"/>
    </xf>
    <xf numFmtId="43" fontId="2" fillId="0" borderId="21" xfId="1" applyFont="1" applyBorder="1" applyAlignment="1" applyProtection="1">
      <alignment horizontal="right" vertical="center"/>
      <protection locked="0"/>
    </xf>
    <xf numFmtId="0" fontId="34" fillId="0" borderId="21" xfId="0" applyFont="1" applyBorder="1" applyAlignment="1" applyProtection="1">
      <alignment vertical="center"/>
      <protection locked="0"/>
    </xf>
    <xf numFmtId="0" fontId="0" fillId="4" borderId="21" xfId="0" applyFill="1" applyBorder="1" applyAlignment="1">
      <alignment horizontal="center"/>
    </xf>
    <xf numFmtId="43" fontId="20" fillId="4" borderId="21" xfId="1" applyFont="1" applyFill="1" applyBorder="1" applyAlignment="1">
      <alignment horizontal="right"/>
    </xf>
    <xf numFmtId="43" fontId="20" fillId="4" borderId="21" xfId="1" applyFont="1" applyFill="1" applyBorder="1"/>
    <xf numFmtId="0" fontId="0" fillId="4" borderId="21" xfId="0" applyFill="1" applyBorder="1"/>
    <xf numFmtId="164" fontId="20" fillId="4" borderId="21" xfId="1" applyNumberFormat="1" applyFont="1" applyFill="1" applyBorder="1"/>
    <xf numFmtId="0" fontId="2" fillId="0" borderId="19" xfId="0" applyFont="1" applyBorder="1" applyAlignment="1" applyProtection="1">
      <alignment horizontal="left" vertical="center"/>
      <protection locked="0"/>
    </xf>
    <xf numFmtId="2" fontId="2" fillId="0" borderId="15" xfId="0" applyNumberFormat="1" applyFont="1" applyBorder="1" applyAlignment="1" applyProtection="1">
      <alignment vertical="center"/>
      <protection locked="0"/>
    </xf>
    <xf numFmtId="0" fontId="2" fillId="0" borderId="15" xfId="0" applyFont="1" applyBorder="1" applyAlignment="1" applyProtection="1">
      <alignment vertical="center"/>
      <protection locked="0"/>
    </xf>
    <xf numFmtId="0" fontId="2" fillId="0" borderId="15" xfId="0" applyFont="1" applyBorder="1" applyAlignment="1" applyProtection="1">
      <alignment horizontal="center" vertical="center"/>
      <protection locked="0"/>
    </xf>
    <xf numFmtId="0" fontId="2" fillId="6" borderId="19" xfId="0" applyFont="1" applyFill="1" applyBorder="1" applyAlignment="1" applyProtection="1">
      <alignment vertical="center"/>
      <protection locked="0"/>
    </xf>
    <xf numFmtId="0" fontId="2" fillId="0" borderId="15" xfId="0" applyFont="1" applyBorder="1" applyAlignment="1" applyProtection="1">
      <alignment horizontal="center"/>
      <protection locked="0"/>
    </xf>
    <xf numFmtId="0" fontId="2" fillId="6" borderId="15" xfId="0" applyFont="1" applyFill="1" applyBorder="1" applyAlignment="1" applyProtection="1">
      <alignment horizontal="center"/>
      <protection locked="0"/>
    </xf>
    <xf numFmtId="0" fontId="2" fillId="6" borderId="19" xfId="0" applyFont="1" applyFill="1" applyBorder="1" applyAlignment="1" applyProtection="1">
      <alignment horizontal="left" vertical="center"/>
      <protection locked="0"/>
    </xf>
    <xf numFmtId="0" fontId="2" fillId="0" borderId="19" xfId="0" applyFont="1" applyBorder="1" applyAlignment="1" applyProtection="1">
      <alignment horizontal="right" vertical="center"/>
      <protection locked="0"/>
    </xf>
    <xf numFmtId="0" fontId="2" fillId="0" borderId="19" xfId="0" applyFont="1" applyBorder="1" applyAlignment="1" applyProtection="1">
      <alignment vertical="center"/>
      <protection locked="0"/>
    </xf>
    <xf numFmtId="2" fontId="2" fillId="0" borderId="15" xfId="0" applyNumberFormat="1" applyFont="1" applyBorder="1" applyAlignment="1" applyProtection="1">
      <alignment horizontal="center" vertical="center"/>
      <protection locked="0"/>
    </xf>
    <xf numFmtId="0" fontId="2" fillId="0" borderId="19" xfId="0" quotePrefix="1" applyFont="1" applyBorder="1" applyAlignment="1" applyProtection="1">
      <alignment horizontal="left" vertical="center"/>
      <protection locked="0"/>
    </xf>
    <xf numFmtId="43" fontId="2" fillId="4" borderId="15" xfId="1" applyFont="1" applyFill="1" applyBorder="1" applyAlignment="1" applyProtection="1">
      <alignment horizontal="center" vertical="center"/>
      <protection locked="0"/>
    </xf>
    <xf numFmtId="43" fontId="2" fillId="0" borderId="15" xfId="1" applyFont="1" applyBorder="1" applyAlignment="1" applyProtection="1">
      <alignment vertical="center"/>
      <protection locked="0"/>
    </xf>
    <xf numFmtId="43" fontId="2" fillId="0" borderId="15" xfId="1" applyFont="1" applyBorder="1" applyAlignment="1" applyProtection="1">
      <alignment horizontal="right" vertical="center"/>
      <protection locked="0"/>
    </xf>
    <xf numFmtId="43" fontId="2" fillId="0" borderId="33" xfId="1" applyFont="1" applyBorder="1" applyAlignment="1" applyProtection="1">
      <alignment vertical="center"/>
      <protection locked="0"/>
    </xf>
    <xf numFmtId="43" fontId="2" fillId="0" borderId="16" xfId="1" applyFont="1" applyBorder="1" applyAlignment="1" applyProtection="1">
      <alignment vertical="center"/>
      <protection locked="0"/>
    </xf>
    <xf numFmtId="165" fontId="34" fillId="0" borderId="19" xfId="0" applyNumberFormat="1" applyFont="1" applyBorder="1" applyAlignment="1" applyProtection="1">
      <alignment horizontal="center" vertical="center"/>
      <protection locked="0"/>
    </xf>
    <xf numFmtId="164" fontId="34" fillId="4" borderId="15" xfId="1" applyNumberFormat="1" applyFont="1" applyFill="1" applyBorder="1" applyAlignment="1" applyProtection="1">
      <alignment vertical="center"/>
      <protection locked="0"/>
    </xf>
    <xf numFmtId="164" fontId="34" fillId="0" borderId="13" xfId="1" applyNumberFormat="1" applyFont="1" applyBorder="1" applyAlignment="1" applyProtection="1">
      <alignment vertical="center"/>
      <protection locked="0"/>
    </xf>
    <xf numFmtId="164" fontId="34" fillId="4" borderId="19" xfId="1" applyNumberFormat="1" applyFont="1" applyFill="1" applyBorder="1" applyAlignment="1" applyProtection="1">
      <alignment vertical="center"/>
      <protection locked="0"/>
    </xf>
    <xf numFmtId="0" fontId="2" fillId="6" borderId="17" xfId="0" applyFont="1" applyFill="1" applyBorder="1" applyAlignment="1" applyProtection="1">
      <alignment vertical="center" wrapText="1"/>
      <protection locked="0"/>
    </xf>
    <xf numFmtId="0" fontId="2" fillId="6" borderId="22" xfId="0" applyFont="1" applyFill="1" applyBorder="1" applyAlignment="1" applyProtection="1">
      <alignment vertical="center" wrapText="1"/>
      <protection locked="0"/>
    </xf>
    <xf numFmtId="0" fontId="2" fillId="6" borderId="23" xfId="0" applyFont="1" applyFill="1" applyBorder="1" applyAlignment="1" applyProtection="1">
      <alignment vertical="center" wrapText="1"/>
      <protection locked="0"/>
    </xf>
    <xf numFmtId="165" fontId="2" fillId="0" borderId="24" xfId="0" applyNumberFormat="1" applyFont="1" applyBorder="1" applyAlignment="1" applyProtection="1">
      <alignment horizontal="center" vertical="center"/>
      <protection locked="0"/>
    </xf>
    <xf numFmtId="0" fontId="2" fillId="0" borderId="18" xfId="1" applyNumberFormat="1" applyFont="1" applyFill="1" applyBorder="1" applyAlignment="1" applyProtection="1">
      <alignment horizontal="center" vertical="center"/>
      <protection locked="0"/>
    </xf>
    <xf numFmtId="0" fontId="2" fillId="0" borderId="29"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9" xfId="0" applyFont="1" applyBorder="1" applyAlignment="1" applyProtection="1">
      <alignment horizontal="left" vertical="center"/>
      <protection locked="0"/>
    </xf>
    <xf numFmtId="43" fontId="34" fillId="4" borderId="21" xfId="1" applyFont="1" applyFill="1" applyBorder="1" applyAlignment="1" applyProtection="1">
      <alignment horizontal="center"/>
      <protection locked="0"/>
    </xf>
    <xf numFmtId="43" fontId="34" fillId="0" borderId="21" xfId="1" applyFont="1" applyFill="1" applyBorder="1" applyAlignment="1" applyProtection="1">
      <alignment horizontal="center"/>
      <protection locked="0"/>
    </xf>
    <xf numFmtId="43" fontId="34" fillId="0" borderId="17" xfId="1" applyFont="1" applyBorder="1" applyAlignment="1" applyProtection="1">
      <alignment vertical="center"/>
      <protection locked="0"/>
    </xf>
    <xf numFmtId="43" fontId="34" fillId="0" borderId="22" xfId="1" applyFont="1" applyFill="1" applyBorder="1" applyAlignment="1" applyProtection="1">
      <alignment horizontal="center"/>
      <protection locked="0"/>
    </xf>
    <xf numFmtId="43" fontId="34" fillId="0" borderId="5" xfId="1" applyFont="1" applyFill="1" applyBorder="1" applyAlignment="1" applyProtection="1">
      <alignment vertical="center"/>
      <protection locked="0"/>
    </xf>
    <xf numFmtId="164" fontId="34" fillId="0" borderId="36" xfId="1" applyNumberFormat="1" applyFont="1" applyFill="1" applyBorder="1" applyAlignment="1" applyProtection="1">
      <alignment vertical="center"/>
      <protection locked="0"/>
    </xf>
    <xf numFmtId="164" fontId="34" fillId="0" borderId="35" xfId="1" applyNumberFormat="1" applyFont="1" applyFill="1" applyBorder="1" applyAlignment="1" applyProtection="1">
      <alignment vertical="center"/>
      <protection locked="0"/>
    </xf>
    <xf numFmtId="0" fontId="24" fillId="0" borderId="13" xfId="0" applyFont="1" applyBorder="1" applyAlignment="1">
      <alignment horizontal="center" vertical="top" wrapText="1"/>
    </xf>
    <xf numFmtId="0" fontId="40" fillId="5" borderId="0" xfId="0" applyFont="1" applyFill="1" applyAlignment="1">
      <alignment horizontal="left" wrapText="1"/>
    </xf>
    <xf numFmtId="0" fontId="25" fillId="0" borderId="0" xfId="0" applyFont="1" applyAlignment="1">
      <alignment horizontal="left" vertical="center" wrapText="1"/>
    </xf>
    <xf numFmtId="0" fontId="23" fillId="7" borderId="0" xfId="0" applyFont="1" applyFill="1" applyAlignment="1">
      <alignment horizontal="left" vertical="center" wrapText="1"/>
    </xf>
    <xf numFmtId="0" fontId="23" fillId="0" borderId="0" xfId="0" applyFont="1" applyAlignment="1">
      <alignment horizontal="center" vertical="center"/>
    </xf>
    <xf numFmtId="0" fontId="25" fillId="0" borderId="0" xfId="0" applyFont="1" applyAlignment="1">
      <alignment horizontal="left" vertical="center"/>
    </xf>
    <xf numFmtId="0" fontId="24" fillId="0" borderId="0" xfId="0" applyFont="1" applyAlignment="1">
      <alignment horizontal="left" vertical="center" wrapText="1"/>
    </xf>
    <xf numFmtId="0" fontId="24" fillId="0" borderId="0" xfId="0" applyFont="1" applyAlignment="1">
      <alignment horizontal="left" vertical="center"/>
    </xf>
    <xf numFmtId="0" fontId="24" fillId="0" borderId="0" xfId="0" applyFont="1" applyAlignment="1">
      <alignment horizontal="center" wrapText="1"/>
    </xf>
    <xf numFmtId="0" fontId="41" fillId="5" borderId="0" xfId="0" applyFont="1" applyFill="1" applyAlignment="1">
      <alignment horizontal="left" vertical="center" wrapText="1"/>
    </xf>
    <xf numFmtId="0" fontId="0" fillId="0" borderId="0" xfId="0" applyAlignment="1">
      <alignment horizontal="left" vertical="center" wrapText="1"/>
    </xf>
    <xf numFmtId="0" fontId="25" fillId="0" borderId="0" xfId="0" applyFont="1" applyAlignment="1">
      <alignment horizontal="left" wrapText="1"/>
    </xf>
    <xf numFmtId="0" fontId="40" fillId="0" borderId="0" xfId="0" applyFont="1" applyAlignment="1">
      <alignment horizontal="left" vertical="center" wrapText="1"/>
    </xf>
    <xf numFmtId="0" fontId="25" fillId="5" borderId="0" xfId="0" applyFont="1" applyFill="1" applyAlignment="1">
      <alignment horizontal="left" vertical="center"/>
    </xf>
    <xf numFmtId="0" fontId="34" fillId="0" borderId="9" xfId="0" applyFont="1" applyBorder="1" applyAlignment="1" applyProtection="1">
      <alignment horizontal="left" vertical="center"/>
      <protection locked="0"/>
    </xf>
    <xf numFmtId="0" fontId="34" fillId="0" borderId="0" xfId="0" applyFont="1" applyAlignment="1" applyProtection="1">
      <alignment horizontal="left" vertical="center"/>
      <protection locked="0"/>
    </xf>
    <xf numFmtId="17" fontId="1" fillId="0" borderId="9" xfId="0" quotePrefix="1" applyNumberFormat="1" applyFont="1" applyBorder="1" applyAlignment="1" applyProtection="1">
      <alignment horizontal="left" vertical="center"/>
      <protection locked="0"/>
    </xf>
    <xf numFmtId="17" fontId="1" fillId="0" borderId="0" xfId="0" quotePrefix="1" applyNumberFormat="1" applyFont="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6" borderId="24" xfId="0" applyFont="1" applyFill="1" applyBorder="1" applyAlignment="1" applyProtection="1">
      <alignment horizontal="left" vertical="center"/>
      <protection locked="0"/>
    </xf>
    <xf numFmtId="0" fontId="2" fillId="6" borderId="22" xfId="0" applyFont="1" applyFill="1" applyBorder="1" applyAlignment="1" applyProtection="1">
      <alignment horizontal="left" vertical="center"/>
      <protection locked="0"/>
    </xf>
    <xf numFmtId="0" fontId="2" fillId="6" borderId="23" xfId="0" applyFont="1" applyFill="1" applyBorder="1" applyAlignment="1" applyProtection="1">
      <alignment horizontal="left" vertical="center"/>
      <protection locked="0"/>
    </xf>
    <xf numFmtId="0" fontId="2" fillId="4" borderId="17" xfId="0" applyFont="1" applyFill="1" applyBorder="1" applyAlignment="1" applyProtection="1">
      <alignment horizontal="left"/>
      <protection locked="0"/>
    </xf>
    <xf numFmtId="0" fontId="2" fillId="4" borderId="18" xfId="0" applyFont="1" applyFill="1" applyBorder="1" applyAlignment="1" applyProtection="1">
      <alignment horizontal="left"/>
      <protection locked="0"/>
    </xf>
    <xf numFmtId="43" fontId="2" fillId="0" borderId="11" xfId="1" applyFont="1" applyBorder="1" applyAlignment="1" applyProtection="1">
      <alignment vertical="center"/>
      <protection locked="0"/>
    </xf>
    <xf numFmtId="43" fontId="2" fillId="0" borderId="33" xfId="1" applyFont="1" applyBorder="1" applyAlignment="1" applyProtection="1">
      <alignment vertical="center"/>
      <protection locked="0"/>
    </xf>
    <xf numFmtId="43" fontId="2" fillId="0" borderId="19" xfId="1" applyFont="1" applyBorder="1" applyAlignment="1" applyProtection="1">
      <alignment vertical="center"/>
      <protection locked="0"/>
    </xf>
    <xf numFmtId="43" fontId="2" fillId="0" borderId="21" xfId="1" applyFont="1" applyBorder="1" applyAlignment="1" applyProtection="1">
      <alignment vertical="center"/>
      <protection locked="0"/>
    </xf>
    <xf numFmtId="0" fontId="17" fillId="5" borderId="0" xfId="0" applyFont="1" applyFill="1" applyAlignment="1" applyProtection="1">
      <alignment horizontal="center" vertical="center" wrapText="1"/>
      <protection locked="0"/>
    </xf>
    <xf numFmtId="43" fontId="2" fillId="5" borderId="0" xfId="1" applyFont="1" applyFill="1" applyBorder="1" applyAlignment="1" applyProtection="1">
      <alignment horizontal="left" vertical="center" wrapText="1"/>
      <protection locked="0"/>
    </xf>
    <xf numFmtId="0" fontId="2" fillId="5" borderId="17" xfId="0" applyFont="1" applyFill="1" applyBorder="1" applyAlignment="1" applyProtection="1">
      <alignment horizontal="left"/>
      <protection locked="0"/>
    </xf>
    <xf numFmtId="0" fontId="2" fillId="5" borderId="18" xfId="0" applyFont="1" applyFill="1" applyBorder="1" applyAlignment="1" applyProtection="1">
      <alignment horizontal="left"/>
      <protection locked="0"/>
    </xf>
    <xf numFmtId="43" fontId="2" fillId="0" borderId="6" xfId="1" applyFont="1" applyBorder="1" applyAlignment="1" applyProtection="1">
      <alignment horizontal="left" vertical="center"/>
      <protection locked="0"/>
    </xf>
    <xf numFmtId="43" fontId="2" fillId="0" borderId="7" xfId="1" applyFont="1" applyBorder="1" applyAlignment="1" applyProtection="1">
      <alignment horizontal="left" vertical="center"/>
      <protection locked="0"/>
    </xf>
    <xf numFmtId="0" fontId="2" fillId="0" borderId="21" xfId="0" quotePrefix="1" applyFont="1" applyBorder="1" applyAlignment="1" applyProtection="1">
      <alignment horizontal="center" vertical="center"/>
      <protection locked="0"/>
    </xf>
    <xf numFmtId="0" fontId="2" fillId="0" borderId="15" xfId="0" quotePrefix="1"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34" fillId="5" borderId="0" xfId="0" applyFont="1" applyFill="1" applyAlignment="1" applyProtection="1">
      <alignment horizontal="center" vertical="top"/>
      <protection locked="0"/>
    </xf>
    <xf numFmtId="0" fontId="2" fillId="0" borderId="19"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34" fillId="0" borderId="0" xfId="0" applyFont="1" applyAlignment="1">
      <alignment vertical="center" wrapText="1"/>
    </xf>
    <xf numFmtId="0" fontId="0" fillId="0" borderId="0" xfId="0" applyAlignment="1">
      <alignment vertical="center" wrapText="1"/>
    </xf>
    <xf numFmtId="0" fontId="34" fillId="0" borderId="14" xfId="0" applyFont="1" applyBorder="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4" fillId="5" borderId="12" xfId="0" applyFont="1" applyFill="1" applyBorder="1" applyAlignment="1" applyProtection="1">
      <alignment horizontal="center" wrapText="1"/>
      <protection locked="0"/>
    </xf>
    <xf numFmtId="0" fontId="34" fillId="5" borderId="13" xfId="0" applyFont="1" applyFill="1" applyBorder="1" applyAlignment="1" applyProtection="1">
      <alignment horizontal="center" wrapText="1"/>
      <protection locked="0"/>
    </xf>
    <xf numFmtId="0" fontId="0" fillId="4" borderId="21" xfId="0" applyFill="1" applyBorder="1" applyAlignment="1">
      <alignment horizontal="left" wrapText="1"/>
    </xf>
    <xf numFmtId="0" fontId="23" fillId="0" borderId="5" xfId="0" applyFont="1" applyBorder="1" applyAlignment="1">
      <alignment horizontal="center" wrapText="1"/>
    </xf>
    <xf numFmtId="0" fontId="42" fillId="0" borderId="0" xfId="0" applyFont="1" applyAlignment="1">
      <alignment horizontal="center" wrapText="1"/>
    </xf>
    <xf numFmtId="0" fontId="0" fillId="0" borderId="0" xfId="0" applyAlignment="1">
      <alignment horizontal="justify" vertical="center" wrapText="1"/>
    </xf>
    <xf numFmtId="0" fontId="26" fillId="0" borderId="0" xfId="0" applyFont="1" applyAlignment="1">
      <alignment horizontal="center" wrapText="1"/>
    </xf>
    <xf numFmtId="0" fontId="30" fillId="0" borderId="0" xfId="0" applyFont="1" applyAlignment="1">
      <alignment horizontal="left" vertical="center" wrapText="1"/>
    </xf>
    <xf numFmtId="0" fontId="30" fillId="0" borderId="0" xfId="0" applyFont="1" applyAlignment="1">
      <alignment horizontal="left" vertical="top" wrapText="1"/>
    </xf>
    <xf numFmtId="0" fontId="40" fillId="0" borderId="0" xfId="0" applyFont="1" applyAlignment="1">
      <alignment horizontal="center" vertical="center"/>
    </xf>
    <xf numFmtId="0" fontId="23" fillId="0" borderId="0" xfId="0" applyFont="1" applyAlignment="1">
      <alignment horizontal="left" vertical="center"/>
    </xf>
    <xf numFmtId="0" fontId="32" fillId="0" borderId="0" xfId="0" applyFont="1" applyAlignment="1">
      <alignment horizontal="left" vertical="center"/>
    </xf>
    <xf numFmtId="0" fontId="42" fillId="0" borderId="0" xfId="0" applyFont="1" applyAlignment="1">
      <alignment horizontal="center"/>
    </xf>
    <xf numFmtId="0" fontId="28" fillId="0" borderId="0" xfId="0" applyFont="1" applyAlignment="1">
      <alignment horizontal="left" vertical="center" wrapText="1"/>
    </xf>
  </cellXfs>
  <cellStyles count="4">
    <cellStyle name="Comma" xfId="1" builtinId="3"/>
    <cellStyle name="Hyperlink" xfId="2" builtinId="8"/>
    <cellStyle name="Normal" xfId="0" builtinId="0"/>
    <cellStyle name="Normal 2" xfId="3" xr:uid="{180F2CD7-B218-4121-AEE5-889303AE89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xdr:col>
      <xdr:colOff>38100</xdr:colOff>
      <xdr:row>0</xdr:row>
      <xdr:rowOff>95250</xdr:rowOff>
    </xdr:from>
    <xdr:to>
      <xdr:col>15</xdr:col>
      <xdr:colOff>323850</xdr:colOff>
      <xdr:row>18</xdr:row>
      <xdr:rowOff>0</xdr:rowOff>
    </xdr:to>
    <xdr:pic>
      <xdr:nvPicPr>
        <xdr:cNvPr id="1037" name="Picture 3">
          <a:extLst>
            <a:ext uri="{FF2B5EF4-FFF2-40B4-BE49-F238E27FC236}">
              <a16:creationId xmlns:a16="http://schemas.microsoft.com/office/drawing/2014/main" id="{E9FA2C62-39BB-D5E0-CF42-EB1244DB0F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53725" y="95250"/>
          <a:ext cx="5781675" cy="3648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695325</xdr:colOff>
      <xdr:row>35</xdr:row>
      <xdr:rowOff>47625</xdr:rowOff>
    </xdr:from>
    <xdr:to>
      <xdr:col>26</xdr:col>
      <xdr:colOff>352425</xdr:colOff>
      <xdr:row>53</xdr:row>
      <xdr:rowOff>28575</xdr:rowOff>
    </xdr:to>
    <xdr:pic>
      <xdr:nvPicPr>
        <xdr:cNvPr id="1038" name="Picture 4">
          <a:extLst>
            <a:ext uri="{FF2B5EF4-FFF2-40B4-BE49-F238E27FC236}">
              <a16:creationId xmlns:a16="http://schemas.microsoft.com/office/drawing/2014/main" id="{2F8EE8A8-52C3-9812-1C57-14ABD7C66F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26125" y="7524750"/>
          <a:ext cx="5486400" cy="3486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19</xdr:row>
      <xdr:rowOff>0</xdr:rowOff>
    </xdr:from>
    <xdr:to>
      <xdr:col>16</xdr:col>
      <xdr:colOff>190500</xdr:colOff>
      <xdr:row>38</xdr:row>
      <xdr:rowOff>133350</xdr:rowOff>
    </xdr:to>
    <xdr:pic>
      <xdr:nvPicPr>
        <xdr:cNvPr id="1039" name="Picture 5">
          <a:extLst>
            <a:ext uri="{FF2B5EF4-FFF2-40B4-BE49-F238E27FC236}">
              <a16:creationId xmlns:a16="http://schemas.microsoft.com/office/drawing/2014/main" id="{6D565C41-4B0E-CCAB-915D-0A28DA3BA66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620250" y="3952875"/>
          <a:ext cx="7734300" cy="428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19</xdr:row>
      <xdr:rowOff>0</xdr:rowOff>
    </xdr:from>
    <xdr:to>
      <xdr:col>30</xdr:col>
      <xdr:colOff>428625</xdr:colOff>
      <xdr:row>31</xdr:row>
      <xdr:rowOff>114300</xdr:rowOff>
    </xdr:to>
    <xdr:pic>
      <xdr:nvPicPr>
        <xdr:cNvPr id="1040" name="Picture 6">
          <a:extLst>
            <a:ext uri="{FF2B5EF4-FFF2-40B4-BE49-F238E27FC236}">
              <a16:creationId xmlns:a16="http://schemas.microsoft.com/office/drawing/2014/main" id="{CB2B99CC-457F-8FA1-7069-B978B76ABD6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830800" y="3952875"/>
          <a:ext cx="8620125" cy="262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rezzell@nclm.org" TargetMode="External"/><Relationship Id="rId1" Type="http://schemas.openxmlformats.org/officeDocument/2006/relationships/hyperlink" Target="mailto:shulme@nclm.or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FE36F-DE86-4211-9C42-3A747C197422}">
  <sheetPr>
    <pageSetUpPr fitToPage="1"/>
  </sheetPr>
  <dimension ref="A1:F59"/>
  <sheetViews>
    <sheetView tabSelected="1" zoomScaleNormal="100" workbookViewId="0">
      <selection activeCell="D3" sqref="D3"/>
    </sheetView>
  </sheetViews>
  <sheetFormatPr defaultColWidth="9.28515625" defaultRowHeight="15.75" x14ac:dyDescent="0.25"/>
  <cols>
    <col min="1" max="1" width="15" style="5" customWidth="1"/>
    <col min="2" max="2" width="34.85546875" style="6" bestFit="1" customWidth="1"/>
    <col min="3" max="3" width="10.85546875" style="5" bestFit="1" customWidth="1"/>
    <col min="4" max="4" width="30.140625" style="5" customWidth="1"/>
    <col min="5" max="5" width="9.42578125" style="137" bestFit="1" customWidth="1"/>
    <col min="6" max="6" width="19.42578125" style="5" customWidth="1"/>
    <col min="7" max="16384" width="9.28515625" style="5"/>
  </cols>
  <sheetData>
    <row r="1" spans="1:6" x14ac:dyDescent="0.25">
      <c r="A1" s="4" t="s">
        <v>81</v>
      </c>
      <c r="B1" s="227" t="s">
        <v>82</v>
      </c>
      <c r="C1" s="227"/>
      <c r="D1" s="227"/>
    </row>
    <row r="2" spans="1:6" ht="12.6" customHeight="1" x14ac:dyDescent="0.25">
      <c r="A2" s="4"/>
      <c r="B2" s="75"/>
      <c r="C2" s="75"/>
      <c r="D2" s="75"/>
      <c r="E2" s="139"/>
      <c r="F2" s="75"/>
    </row>
    <row r="3" spans="1:6" x14ac:dyDescent="0.25">
      <c r="A3" s="4" t="s">
        <v>83</v>
      </c>
      <c r="B3" s="227" t="s">
        <v>259</v>
      </c>
      <c r="C3" s="227"/>
    </row>
    <row r="4" spans="1:6" ht="12.6" customHeight="1" x14ac:dyDescent="0.25">
      <c r="A4" s="4"/>
      <c r="B4" s="75"/>
      <c r="C4" s="75"/>
      <c r="D4" s="75"/>
      <c r="E4" s="139"/>
      <c r="F4" s="75"/>
    </row>
    <row r="5" spans="1:6" x14ac:dyDescent="0.25">
      <c r="A5" s="4" t="s">
        <v>84</v>
      </c>
      <c r="B5" s="5" t="s">
        <v>335</v>
      </c>
      <c r="C5" s="138" t="s">
        <v>336</v>
      </c>
    </row>
    <row r="6" spans="1:6" ht="12.6" customHeight="1" x14ac:dyDescent="0.25">
      <c r="A6" s="4"/>
      <c r="B6" s="75"/>
      <c r="C6" s="75"/>
      <c r="D6" s="75"/>
      <c r="E6" s="139"/>
      <c r="F6" s="75"/>
    </row>
    <row r="7" spans="1:6" x14ac:dyDescent="0.25">
      <c r="A7" s="4" t="s">
        <v>85</v>
      </c>
      <c r="B7" s="133" t="s">
        <v>333</v>
      </c>
    </row>
    <row r="8" spans="1:6" ht="12.6" customHeight="1" x14ac:dyDescent="0.25">
      <c r="A8" s="4"/>
      <c r="B8" s="75"/>
      <c r="C8" s="75"/>
      <c r="D8" s="75"/>
      <c r="E8" s="139"/>
      <c r="F8" s="75"/>
    </row>
    <row r="9" spans="1:6" x14ac:dyDescent="0.25">
      <c r="A9" s="4" t="s">
        <v>86</v>
      </c>
      <c r="E9" s="137" t="s">
        <v>231</v>
      </c>
    </row>
    <row r="10" spans="1:6" x14ac:dyDescent="0.25">
      <c r="A10" s="4"/>
      <c r="B10" s="225" t="s">
        <v>87</v>
      </c>
      <c r="C10" s="225"/>
      <c r="D10" s="7"/>
      <c r="E10" s="140">
        <v>2</v>
      </c>
      <c r="F10" s="7"/>
    </row>
    <row r="11" spans="1:6" x14ac:dyDescent="0.25">
      <c r="B11" s="233" t="s">
        <v>334</v>
      </c>
      <c r="C11" s="233"/>
      <c r="D11" s="7"/>
      <c r="E11" s="140">
        <v>3</v>
      </c>
      <c r="F11" s="7"/>
    </row>
    <row r="12" spans="1:6" x14ac:dyDescent="0.25">
      <c r="B12" s="37" t="s">
        <v>212</v>
      </c>
      <c r="C12" s="37"/>
      <c r="D12" s="7"/>
      <c r="E12" s="140">
        <v>2</v>
      </c>
      <c r="F12" s="7"/>
    </row>
    <row r="13" spans="1:6" x14ac:dyDescent="0.25">
      <c r="B13" s="37" t="s">
        <v>26</v>
      </c>
      <c r="C13" s="37"/>
      <c r="D13" s="7"/>
      <c r="E13" s="140">
        <v>1</v>
      </c>
      <c r="F13" s="7"/>
    </row>
    <row r="14" spans="1:6" x14ac:dyDescent="0.25">
      <c r="B14" s="37" t="s">
        <v>203</v>
      </c>
      <c r="C14" s="37"/>
      <c r="D14" s="7"/>
      <c r="E14" s="140">
        <v>1</v>
      </c>
      <c r="F14" s="7"/>
    </row>
    <row r="15" spans="1:6" x14ac:dyDescent="0.25">
      <c r="B15" s="37" t="s">
        <v>49</v>
      </c>
      <c r="C15" s="37"/>
      <c r="D15" s="7"/>
      <c r="E15" s="140">
        <v>1</v>
      </c>
      <c r="F15" s="7"/>
    </row>
    <row r="16" spans="1:6" x14ac:dyDescent="0.25">
      <c r="B16" s="225" t="s">
        <v>88</v>
      </c>
      <c r="C16" s="225"/>
      <c r="D16" s="225"/>
      <c r="E16" s="140">
        <v>3</v>
      </c>
      <c r="F16" s="7"/>
    </row>
    <row r="17" spans="1:6" ht="15.6" customHeight="1" x14ac:dyDescent="0.25">
      <c r="A17" s="8"/>
      <c r="B17" s="222" t="s">
        <v>89</v>
      </c>
      <c r="C17" s="222"/>
      <c r="D17" s="222"/>
      <c r="E17" s="141">
        <v>2</v>
      </c>
      <c r="F17" s="56"/>
    </row>
    <row r="18" spans="1:6" x14ac:dyDescent="0.25">
      <c r="A18" s="8"/>
      <c r="B18" s="225" t="s">
        <v>90</v>
      </c>
      <c r="C18" s="225"/>
      <c r="D18" s="7"/>
      <c r="E18" s="140">
        <v>1</v>
      </c>
      <c r="F18" s="7"/>
    </row>
    <row r="19" spans="1:6" ht="12.6" customHeight="1" x14ac:dyDescent="0.25">
      <c r="A19" s="4"/>
      <c r="B19" s="75"/>
      <c r="C19" s="75"/>
      <c r="D19" s="75"/>
      <c r="E19" s="139"/>
      <c r="F19" s="75"/>
    </row>
    <row r="20" spans="1:6" ht="48" customHeight="1" x14ac:dyDescent="0.25">
      <c r="A20" s="226" t="s">
        <v>225</v>
      </c>
      <c r="B20" s="226"/>
      <c r="C20" s="226"/>
      <c r="D20" s="226"/>
      <c r="E20" s="226"/>
      <c r="F20" s="226"/>
    </row>
    <row r="21" spans="1:6" x14ac:dyDescent="0.25">
      <c r="B21" s="231" t="s">
        <v>91</v>
      </c>
      <c r="C21" s="231"/>
      <c r="D21" s="231"/>
      <c r="E21" s="231"/>
      <c r="F21" s="231"/>
    </row>
    <row r="22" spans="1:6" ht="12.6" customHeight="1" x14ac:dyDescent="0.25">
      <c r="A22" s="4"/>
      <c r="B22" s="75"/>
      <c r="C22" s="75"/>
      <c r="D22" s="75"/>
      <c r="E22" s="139"/>
      <c r="F22" s="75"/>
    </row>
    <row r="23" spans="1:6" ht="46.5" customHeight="1" x14ac:dyDescent="0.25">
      <c r="B23" s="222" t="s">
        <v>197</v>
      </c>
      <c r="C23" s="222"/>
      <c r="D23" s="222"/>
      <c r="E23" s="222"/>
      <c r="F23" s="222"/>
    </row>
    <row r="24" spans="1:6" ht="12.6" customHeight="1" x14ac:dyDescent="0.25">
      <c r="A24" s="4"/>
      <c r="B24" s="75"/>
      <c r="C24" s="75"/>
      <c r="D24" s="75"/>
      <c r="E24" s="139"/>
      <c r="F24" s="75"/>
    </row>
    <row r="25" spans="1:6" ht="48.75" customHeight="1" x14ac:dyDescent="0.25">
      <c r="A25" s="4"/>
      <c r="B25" s="222" t="s">
        <v>92</v>
      </c>
      <c r="C25" s="222"/>
      <c r="D25" s="222"/>
      <c r="E25" s="222"/>
      <c r="F25" s="222"/>
    </row>
    <row r="26" spans="1:6" ht="12.6" customHeight="1" x14ac:dyDescent="0.25">
      <c r="A26" s="4"/>
      <c r="B26" s="75"/>
      <c r="C26" s="75"/>
      <c r="D26" s="75"/>
      <c r="E26" s="139"/>
      <c r="F26" s="75"/>
    </row>
    <row r="27" spans="1:6" ht="33.75" customHeight="1" x14ac:dyDescent="0.25">
      <c r="A27" s="226" t="s">
        <v>93</v>
      </c>
      <c r="B27" s="226"/>
      <c r="C27" s="226"/>
      <c r="D27" s="226"/>
      <c r="E27" s="226"/>
      <c r="F27" s="226"/>
    </row>
    <row r="28" spans="1:6" ht="12.6" customHeight="1" x14ac:dyDescent="0.25">
      <c r="A28" s="4"/>
      <c r="B28" s="75"/>
      <c r="C28" s="75"/>
      <c r="D28" s="75"/>
      <c r="E28" s="139"/>
      <c r="F28" s="75"/>
    </row>
    <row r="29" spans="1:6" ht="15" customHeight="1" x14ac:dyDescent="0.25">
      <c r="A29" s="226" t="s">
        <v>94</v>
      </c>
      <c r="B29" s="226"/>
      <c r="C29" s="226"/>
      <c r="D29" s="226"/>
      <c r="E29" s="226"/>
      <c r="F29" s="226"/>
    </row>
    <row r="30" spans="1:6" ht="12.6" customHeight="1" x14ac:dyDescent="0.25">
      <c r="A30" s="4"/>
      <c r="B30" s="75"/>
      <c r="C30" s="75"/>
      <c r="D30" s="75"/>
      <c r="E30" s="139"/>
      <c r="F30" s="75"/>
    </row>
    <row r="31" spans="1:6" ht="35.25" customHeight="1" x14ac:dyDescent="0.25">
      <c r="A31" s="142" t="s">
        <v>337</v>
      </c>
      <c r="B31" s="143" t="s">
        <v>338</v>
      </c>
      <c r="C31" s="228" t="s">
        <v>339</v>
      </c>
      <c r="D31" s="228"/>
      <c r="E31" s="228"/>
      <c r="F31" s="228"/>
    </row>
    <row r="32" spans="1:6" ht="12" customHeight="1" x14ac:dyDescent="0.25">
      <c r="A32" s="4"/>
      <c r="B32" s="145"/>
      <c r="C32" s="144"/>
      <c r="D32" s="144"/>
      <c r="E32" s="144"/>
      <c r="F32" s="144"/>
    </row>
    <row r="33" spans="1:6" ht="47.45" customHeight="1" x14ac:dyDescent="0.25">
      <c r="A33" s="229" t="s">
        <v>95</v>
      </c>
      <c r="B33" s="229"/>
      <c r="C33" s="229"/>
      <c r="D33" s="229"/>
      <c r="E33" s="229"/>
      <c r="F33" s="229"/>
    </row>
    <row r="34" spans="1:6" ht="12" customHeight="1" x14ac:dyDescent="0.25">
      <c r="A34" s="149"/>
      <c r="B34" s="149"/>
      <c r="C34" s="149"/>
      <c r="D34" s="149"/>
      <c r="E34" s="149"/>
      <c r="F34" s="149"/>
    </row>
    <row r="35" spans="1:6" ht="58.15" customHeight="1" x14ac:dyDescent="0.25">
      <c r="A35" s="222" t="s">
        <v>235</v>
      </c>
      <c r="B35" s="222"/>
      <c r="C35" s="222"/>
      <c r="D35" s="222"/>
      <c r="E35" s="222"/>
      <c r="F35" s="222"/>
    </row>
    <row r="36" spans="1:6" ht="23.25" customHeight="1" thickBot="1" x14ac:dyDescent="0.3">
      <c r="A36" s="111"/>
      <c r="B36" s="111"/>
      <c r="C36" s="220" t="s">
        <v>96</v>
      </c>
      <c r="D36" s="220"/>
      <c r="E36" s="220"/>
      <c r="F36" s="220"/>
    </row>
    <row r="37" spans="1:6" ht="19.5" customHeight="1" x14ac:dyDescent="0.25">
      <c r="A37" s="9" t="s">
        <v>97</v>
      </c>
      <c r="C37" s="157"/>
      <c r="D37" s="158" t="s">
        <v>98</v>
      </c>
      <c r="E37" s="159"/>
      <c r="F37" s="160" t="s">
        <v>324</v>
      </c>
    </row>
    <row r="38" spans="1:6" x14ac:dyDescent="0.25">
      <c r="A38" s="227" t="s">
        <v>99</v>
      </c>
      <c r="B38" s="227"/>
      <c r="C38" s="147" t="s">
        <v>100</v>
      </c>
      <c r="D38" s="5" t="s">
        <v>101</v>
      </c>
      <c r="E38" s="146" t="s">
        <v>100</v>
      </c>
      <c r="F38" s="148" t="s">
        <v>325</v>
      </c>
    </row>
    <row r="39" spans="1:6" x14ac:dyDescent="0.25">
      <c r="A39" s="227" t="s">
        <v>98</v>
      </c>
      <c r="B39" s="227"/>
      <c r="C39" s="147" t="s">
        <v>102</v>
      </c>
      <c r="D39" s="5" t="s">
        <v>103</v>
      </c>
      <c r="E39" s="146" t="s">
        <v>102</v>
      </c>
      <c r="F39" s="148" t="s">
        <v>103</v>
      </c>
    </row>
    <row r="40" spans="1:6" ht="20.25" customHeight="1" thickBot="1" x14ac:dyDescent="0.3">
      <c r="A40" s="227" t="s">
        <v>166</v>
      </c>
      <c r="B40" s="227"/>
      <c r="C40" s="153" t="s">
        <v>104</v>
      </c>
      <c r="D40" s="154" t="s">
        <v>105</v>
      </c>
      <c r="E40" s="155" t="s">
        <v>104</v>
      </c>
      <c r="F40" s="156" t="s">
        <v>326</v>
      </c>
    </row>
    <row r="41" spans="1:6" x14ac:dyDescent="0.25">
      <c r="A41" s="227" t="s">
        <v>106</v>
      </c>
      <c r="B41" s="227"/>
    </row>
    <row r="42" spans="1:6" ht="12" customHeight="1" x14ac:dyDescent="0.25">
      <c r="A42" s="9"/>
      <c r="B42" s="9"/>
    </row>
    <row r="43" spans="1:6" x14ac:dyDescent="0.25">
      <c r="A43" s="224" t="s">
        <v>107</v>
      </c>
      <c r="B43" s="224"/>
      <c r="C43" s="224"/>
      <c r="D43" s="224"/>
      <c r="E43" s="224"/>
      <c r="F43" s="224"/>
    </row>
    <row r="44" spans="1:6" ht="70.150000000000006" customHeight="1" x14ac:dyDescent="0.25">
      <c r="A44" s="222" t="s">
        <v>260</v>
      </c>
      <c r="B44" s="222"/>
      <c r="C44" s="222"/>
      <c r="D44" s="222"/>
      <c r="E44" s="222"/>
      <c r="F44" s="222"/>
    </row>
    <row r="45" spans="1:6" ht="58.5" customHeight="1" x14ac:dyDescent="0.25">
      <c r="A45" s="222" t="s">
        <v>108</v>
      </c>
      <c r="B45" s="222"/>
      <c r="C45" s="222"/>
      <c r="D45" s="222"/>
      <c r="E45" s="222"/>
      <c r="F45" s="222"/>
    </row>
    <row r="46" spans="1:6" ht="64.5" customHeight="1" x14ac:dyDescent="0.25">
      <c r="A46" s="232" t="s">
        <v>109</v>
      </c>
      <c r="B46" s="232"/>
      <c r="C46" s="232"/>
      <c r="D46" s="232"/>
      <c r="E46" s="232"/>
      <c r="F46" s="232"/>
    </row>
    <row r="47" spans="1:6" ht="14.25" customHeight="1" x14ac:dyDescent="0.25">
      <c r="A47" s="136"/>
      <c r="B47" s="136"/>
      <c r="C47" s="136"/>
      <c r="D47" s="136"/>
      <c r="E47" s="136"/>
      <c r="F47" s="136"/>
    </row>
    <row r="48" spans="1:6" ht="33.75" customHeight="1" x14ac:dyDescent="0.25">
      <c r="A48" s="221" t="s">
        <v>340</v>
      </c>
      <c r="B48" s="221"/>
      <c r="C48" s="221"/>
      <c r="D48" s="221"/>
      <c r="E48" s="221"/>
      <c r="F48" s="221"/>
    </row>
    <row r="49" spans="1:6" x14ac:dyDescent="0.25">
      <c r="A49" s="221"/>
      <c r="B49" s="221"/>
      <c r="C49" s="221"/>
      <c r="D49" s="221"/>
      <c r="E49" s="221"/>
      <c r="F49" s="221"/>
    </row>
    <row r="50" spans="1:6" x14ac:dyDescent="0.25">
      <c r="B50" s="150"/>
      <c r="C50" s="150"/>
      <c r="D50" s="150"/>
      <c r="E50" s="151"/>
      <c r="F50" s="151"/>
    </row>
    <row r="51" spans="1:6" ht="68.25" customHeight="1" x14ac:dyDescent="0.25">
      <c r="A51" s="222" t="s">
        <v>261</v>
      </c>
      <c r="B51" s="222"/>
      <c r="C51" s="222"/>
      <c r="D51" s="222"/>
      <c r="E51" s="222"/>
      <c r="F51" s="222"/>
    </row>
    <row r="52" spans="1:6" ht="15" customHeight="1" x14ac:dyDescent="0.25">
      <c r="A52" s="75"/>
      <c r="B52" s="75"/>
      <c r="C52" s="75"/>
      <c r="D52" s="75"/>
      <c r="E52" s="75"/>
      <c r="F52" s="75"/>
    </row>
    <row r="53" spans="1:6" ht="212.25" customHeight="1" x14ac:dyDescent="0.25">
      <c r="A53" s="223" t="s">
        <v>262</v>
      </c>
      <c r="B53" s="223"/>
      <c r="C53" s="223"/>
      <c r="D53" s="223"/>
      <c r="E53" s="223"/>
      <c r="F53" s="223"/>
    </row>
    <row r="54" spans="1:6" ht="14.25" customHeight="1" x14ac:dyDescent="0.25">
      <c r="A54" s="152"/>
      <c r="B54" s="152"/>
      <c r="C54" s="152"/>
      <c r="D54" s="152"/>
      <c r="E54" s="152"/>
      <c r="F54" s="152"/>
    </row>
    <row r="55" spans="1:6" ht="58.15" customHeight="1" x14ac:dyDescent="0.25">
      <c r="A55" s="222" t="s">
        <v>263</v>
      </c>
      <c r="B55" s="222"/>
      <c r="C55" s="222"/>
      <c r="D55" s="222"/>
      <c r="E55" s="222"/>
      <c r="F55" s="222"/>
    </row>
    <row r="56" spans="1:6" ht="75.599999999999994" customHeight="1" x14ac:dyDescent="0.25">
      <c r="A56" s="222" t="s">
        <v>110</v>
      </c>
      <c r="B56" s="222"/>
      <c r="C56" s="222"/>
      <c r="D56" s="222"/>
      <c r="E56" s="222"/>
      <c r="F56" s="222"/>
    </row>
    <row r="57" spans="1:6" ht="49.15" customHeight="1" x14ac:dyDescent="0.25">
      <c r="A57" s="222" t="s">
        <v>264</v>
      </c>
      <c r="B57" s="230"/>
      <c r="C57" s="230"/>
      <c r="D57" s="230"/>
      <c r="E57" s="230"/>
      <c r="F57" s="230"/>
    </row>
    <row r="58" spans="1:6" ht="46.5" customHeight="1" x14ac:dyDescent="0.25">
      <c r="A58" s="226" t="s">
        <v>265</v>
      </c>
      <c r="B58" s="226"/>
      <c r="C58" s="226"/>
      <c r="D58" s="226"/>
      <c r="E58" s="226"/>
      <c r="F58" s="226"/>
    </row>
    <row r="59" spans="1:6" ht="64.5" customHeight="1" x14ac:dyDescent="0.25">
      <c r="A59" s="222" t="s">
        <v>232</v>
      </c>
      <c r="B59" s="222"/>
      <c r="C59" s="222"/>
      <c r="D59" s="222"/>
      <c r="E59" s="222"/>
      <c r="F59" s="222"/>
    </row>
  </sheetData>
  <mergeCells count="33">
    <mergeCell ref="B17:D17"/>
    <mergeCell ref="B1:D1"/>
    <mergeCell ref="B3:C3"/>
    <mergeCell ref="B10:C10"/>
    <mergeCell ref="B11:C11"/>
    <mergeCell ref="B16:D16"/>
    <mergeCell ref="B18:C18"/>
    <mergeCell ref="A20:F20"/>
    <mergeCell ref="A40:B40"/>
    <mergeCell ref="A41:B41"/>
    <mergeCell ref="C31:F31"/>
    <mergeCell ref="A29:F29"/>
    <mergeCell ref="A33:F33"/>
    <mergeCell ref="A35:F35"/>
    <mergeCell ref="B21:F21"/>
    <mergeCell ref="A38:B38"/>
    <mergeCell ref="A39:B39"/>
    <mergeCell ref="B25:F25"/>
    <mergeCell ref="A27:F27"/>
    <mergeCell ref="B23:F23"/>
    <mergeCell ref="C36:F36"/>
    <mergeCell ref="A48:F49"/>
    <mergeCell ref="A59:F59"/>
    <mergeCell ref="A51:F51"/>
    <mergeCell ref="A53:F53"/>
    <mergeCell ref="A55:F55"/>
    <mergeCell ref="A56:F56"/>
    <mergeCell ref="A43:F43"/>
    <mergeCell ref="A44:F44"/>
    <mergeCell ref="A45:F45"/>
    <mergeCell ref="A58:F58"/>
    <mergeCell ref="A57:F57"/>
    <mergeCell ref="A46:F46"/>
  </mergeCells>
  <hyperlinks>
    <hyperlink ref="D40" r:id="rId1" xr:uid="{A6D17FD2-A36A-442A-BCEE-BBE16D483BDD}"/>
    <hyperlink ref="F40" r:id="rId2" xr:uid="{25BDAAE7-8D5D-4BDA-9278-D5B6FC152D94}"/>
  </hyperlinks>
  <pageMargins left="0.7" right="0.7" top="0.75" bottom="0.75" header="0.3" footer="0.3"/>
  <pageSetup scale="76" orientation="portrait"/>
  <headerFooter>
    <oddHeader>&amp;C&amp;A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3F311-2E94-4774-A85B-D5C1C0766B5E}">
  <sheetPr>
    <pageSetUpPr fitToPage="1"/>
  </sheetPr>
  <dimension ref="A1:W166"/>
  <sheetViews>
    <sheetView zoomScaleNormal="100" workbookViewId="0">
      <selection activeCell="E3" sqref="E3:F3"/>
    </sheetView>
  </sheetViews>
  <sheetFormatPr defaultColWidth="8.85546875" defaultRowHeight="15" x14ac:dyDescent="0.25"/>
  <cols>
    <col min="1" max="2" width="8.85546875" style="39"/>
    <col min="3" max="3" width="12" style="39" customWidth="1"/>
    <col min="4" max="4" width="36.140625" style="39" customWidth="1"/>
    <col min="5" max="7" width="21.7109375" style="39" customWidth="1"/>
    <col min="8" max="8" width="17.42578125" style="39" customWidth="1"/>
    <col min="9" max="9" width="16.42578125" style="39" customWidth="1"/>
    <col min="10" max="10" width="11.7109375" style="39" customWidth="1"/>
    <col min="11" max="11" width="11.5703125" style="39" customWidth="1"/>
    <col min="12" max="12" width="11.42578125" style="39" customWidth="1"/>
    <col min="13" max="13" width="16.5703125" style="39" customWidth="1"/>
    <col min="14" max="14" width="10.28515625" style="106" bestFit="1" customWidth="1"/>
    <col min="15" max="15" width="20.85546875" style="39" customWidth="1"/>
    <col min="16" max="16" width="14.28515625" style="39" customWidth="1"/>
    <col min="17" max="17" width="10" style="39" customWidth="1"/>
    <col min="18" max="18" width="12.85546875" style="39" bestFit="1" customWidth="1"/>
    <col min="19" max="19" width="12.5703125" style="39" customWidth="1"/>
    <col min="20" max="16384" width="8.85546875" style="39"/>
  </cols>
  <sheetData>
    <row r="1" spans="1:17" ht="15.75" thickBot="1" x14ac:dyDescent="0.3"/>
    <row r="2" spans="1:17" s="80" customFormat="1" x14ac:dyDescent="0.25">
      <c r="C2" s="257" t="s">
        <v>331</v>
      </c>
      <c r="D2" s="258"/>
      <c r="E2" s="258"/>
      <c r="F2" s="258"/>
      <c r="G2" s="259"/>
      <c r="H2" s="249" t="s">
        <v>247</v>
      </c>
      <c r="I2" s="249"/>
      <c r="J2" s="79"/>
      <c r="K2" s="79"/>
      <c r="L2" s="79"/>
      <c r="M2" s="79"/>
      <c r="N2" s="104"/>
      <c r="O2" s="79"/>
      <c r="P2" s="79"/>
      <c r="Q2" s="79"/>
    </row>
    <row r="3" spans="1:17" s="84" customFormat="1" ht="16.5" customHeight="1" x14ac:dyDescent="0.2">
      <c r="C3" s="183"/>
      <c r="D3" s="161" t="s">
        <v>282</v>
      </c>
      <c r="E3" s="243"/>
      <c r="F3" s="244"/>
      <c r="G3" s="184"/>
      <c r="H3" s="249"/>
      <c r="I3" s="249"/>
      <c r="J3" s="78"/>
      <c r="K3" s="78"/>
      <c r="L3" s="78"/>
      <c r="M3" s="78"/>
      <c r="N3" s="103"/>
      <c r="O3" s="78"/>
      <c r="P3" s="78"/>
      <c r="Q3" s="78"/>
    </row>
    <row r="4" spans="1:17" s="84" customFormat="1" ht="16.5" customHeight="1" x14ac:dyDescent="0.2">
      <c r="C4" s="183"/>
      <c r="D4" s="161" t="s">
        <v>283</v>
      </c>
      <c r="E4" s="243"/>
      <c r="F4" s="244"/>
      <c r="G4" s="185"/>
      <c r="H4" s="249"/>
      <c r="I4" s="249"/>
      <c r="J4" s="78"/>
      <c r="K4" s="78"/>
      <c r="L4" s="78"/>
      <c r="M4" s="78"/>
      <c r="N4" s="103"/>
      <c r="O4" s="78"/>
      <c r="P4" s="78"/>
      <c r="Q4" s="78"/>
    </row>
    <row r="5" spans="1:17" s="84" customFormat="1" ht="16.5" customHeight="1" x14ac:dyDescent="0.2">
      <c r="C5" s="183"/>
      <c r="D5" s="161" t="s">
        <v>284</v>
      </c>
      <c r="E5" s="243"/>
      <c r="F5" s="244"/>
      <c r="G5" s="184"/>
      <c r="H5" s="95"/>
      <c r="I5" s="95"/>
      <c r="J5" s="78"/>
      <c r="K5" s="78"/>
      <c r="L5" s="78"/>
      <c r="M5" s="78"/>
      <c r="N5" s="103"/>
      <c r="O5" s="78"/>
      <c r="P5" s="78"/>
      <c r="Q5" s="78"/>
    </row>
    <row r="6" spans="1:17" s="84" customFormat="1" ht="16.5" customHeight="1" x14ac:dyDescent="0.2">
      <c r="C6" s="183"/>
      <c r="D6" s="161" t="s">
        <v>285</v>
      </c>
      <c r="E6" s="243"/>
      <c r="F6" s="244"/>
      <c r="G6" s="184"/>
      <c r="H6" s="95"/>
      <c r="I6" s="95"/>
      <c r="J6" s="78"/>
      <c r="K6" s="78"/>
      <c r="L6" s="78"/>
      <c r="M6" s="78"/>
      <c r="N6" s="103"/>
      <c r="O6" s="78"/>
      <c r="P6" s="78"/>
      <c r="Q6" s="78"/>
    </row>
    <row r="7" spans="1:17" s="84" customFormat="1" ht="16.5" customHeight="1" x14ac:dyDescent="0.2">
      <c r="C7" s="183"/>
      <c r="D7" s="161" t="s">
        <v>286</v>
      </c>
      <c r="E7" s="243"/>
      <c r="F7" s="244"/>
      <c r="G7" s="184"/>
      <c r="H7" s="95"/>
      <c r="I7" s="95"/>
      <c r="J7" s="78"/>
      <c r="K7" s="78"/>
      <c r="L7" s="78"/>
      <c r="M7" s="78"/>
      <c r="N7" s="103"/>
      <c r="O7" s="78"/>
      <c r="P7" s="78"/>
      <c r="Q7" s="78"/>
    </row>
    <row r="8" spans="1:17" s="84" customFormat="1" ht="16.5" customHeight="1" x14ac:dyDescent="0.2">
      <c r="C8" s="183"/>
      <c r="D8" s="161" t="s">
        <v>102</v>
      </c>
      <c r="E8" s="243"/>
      <c r="F8" s="244"/>
      <c r="G8" s="184"/>
      <c r="H8" s="95"/>
      <c r="I8" s="95"/>
      <c r="J8" s="78"/>
      <c r="K8" s="78"/>
      <c r="L8" s="78"/>
      <c r="M8" s="78"/>
      <c r="N8" s="103"/>
      <c r="O8" s="78"/>
      <c r="P8" s="78"/>
      <c r="Q8" s="78"/>
    </row>
    <row r="9" spans="1:17" s="84" customFormat="1" ht="16.5" customHeight="1" x14ac:dyDescent="0.2">
      <c r="C9" s="183"/>
      <c r="D9" s="161" t="s">
        <v>173</v>
      </c>
      <c r="E9" s="243"/>
      <c r="F9" s="244"/>
      <c r="G9" s="184"/>
      <c r="H9" s="95"/>
      <c r="I9" s="95"/>
      <c r="J9" s="78"/>
      <c r="K9" s="78"/>
      <c r="L9" s="78"/>
      <c r="M9" s="78"/>
      <c r="N9" s="103"/>
      <c r="O9" s="78"/>
      <c r="P9" s="78"/>
      <c r="Q9" s="78"/>
    </row>
    <row r="10" spans="1:17" s="84" customFormat="1" ht="16.5" customHeight="1" x14ac:dyDescent="0.2">
      <c r="C10" s="183"/>
      <c r="D10" s="161" t="s">
        <v>244</v>
      </c>
      <c r="E10" s="243"/>
      <c r="F10" s="244"/>
      <c r="G10" s="184"/>
      <c r="H10" s="96"/>
      <c r="I10" s="97"/>
      <c r="J10" s="78"/>
      <c r="K10" s="78"/>
      <c r="L10" s="78"/>
      <c r="M10" s="78"/>
      <c r="N10" s="107"/>
      <c r="O10" s="78"/>
      <c r="P10" s="78"/>
      <c r="Q10" s="78"/>
    </row>
    <row r="11" spans="1:17" s="84" customFormat="1" ht="16.5" customHeight="1" x14ac:dyDescent="0.2">
      <c r="C11" s="183"/>
      <c r="D11" s="163" t="s">
        <v>245</v>
      </c>
      <c r="E11" s="251"/>
      <c r="F11" s="252"/>
      <c r="G11" s="184"/>
      <c r="H11" s="96"/>
      <c r="I11" s="97"/>
      <c r="J11" s="78"/>
      <c r="K11" s="78"/>
      <c r="L11" s="78"/>
      <c r="M11" s="78"/>
      <c r="N11" s="107"/>
      <c r="O11" s="78"/>
      <c r="P11" s="78"/>
      <c r="Q11" s="78"/>
    </row>
    <row r="12" spans="1:17" s="84" customFormat="1" ht="16.5" customHeight="1" x14ac:dyDescent="0.2">
      <c r="C12" s="183"/>
      <c r="D12" s="161" t="s">
        <v>85</v>
      </c>
      <c r="E12" s="243"/>
      <c r="F12" s="244"/>
      <c r="G12" s="186"/>
      <c r="H12" s="76"/>
      <c r="I12" s="97"/>
      <c r="J12" s="78"/>
      <c r="K12" s="78"/>
      <c r="L12" s="78"/>
      <c r="M12" s="78"/>
      <c r="N12" s="103"/>
      <c r="O12" s="78"/>
      <c r="P12" s="78"/>
      <c r="Q12" s="78"/>
    </row>
    <row r="13" spans="1:17" s="84" customFormat="1" ht="16.5" customHeight="1" x14ac:dyDescent="0.25">
      <c r="C13" s="240" t="s">
        <v>276</v>
      </c>
      <c r="D13" s="241"/>
      <c r="E13" s="241"/>
      <c r="F13" s="241"/>
      <c r="G13" s="242"/>
      <c r="H13" s="98"/>
      <c r="I13" s="97"/>
      <c r="J13" s="78"/>
      <c r="K13" s="78"/>
      <c r="L13" s="78"/>
      <c r="M13" s="78"/>
      <c r="N13" s="103"/>
      <c r="O13" s="78"/>
      <c r="P13" s="78"/>
      <c r="Q13" s="78"/>
    </row>
    <row r="14" spans="1:17" s="84" customFormat="1" ht="16.5" customHeight="1" x14ac:dyDescent="0.25">
      <c r="A14" s="112"/>
      <c r="C14" s="240" t="s">
        <v>277</v>
      </c>
      <c r="D14" s="241"/>
      <c r="E14" s="241"/>
      <c r="F14" s="241"/>
      <c r="G14" s="242"/>
      <c r="H14" s="76"/>
      <c r="I14" s="99"/>
      <c r="J14" s="78"/>
      <c r="K14" s="78"/>
      <c r="L14" s="78"/>
      <c r="M14" s="78"/>
      <c r="N14" s="103"/>
      <c r="O14" s="78"/>
      <c r="P14" s="78"/>
      <c r="Q14" s="78"/>
    </row>
    <row r="15" spans="1:17" s="84" customFormat="1" ht="16.5" customHeight="1" x14ac:dyDescent="0.25">
      <c r="C15" s="240" t="s">
        <v>278</v>
      </c>
      <c r="D15" s="241"/>
      <c r="E15" s="241"/>
      <c r="F15" s="241"/>
      <c r="G15" s="242"/>
      <c r="H15" s="76"/>
      <c r="I15" s="99"/>
      <c r="J15" s="78"/>
      <c r="K15" s="78"/>
      <c r="L15" s="78"/>
      <c r="M15" s="78"/>
      <c r="N15" s="103"/>
      <c r="O15" s="78"/>
      <c r="P15" s="78"/>
      <c r="Q15" s="78"/>
    </row>
    <row r="16" spans="1:17" s="84" customFormat="1" ht="16.5" customHeight="1" x14ac:dyDescent="0.25">
      <c r="C16" s="187" t="s">
        <v>279</v>
      </c>
      <c r="D16" s="204"/>
      <c r="E16" s="205"/>
      <c r="F16" s="205"/>
      <c r="G16" s="206"/>
      <c r="H16" s="76"/>
      <c r="I16" s="99"/>
      <c r="J16" s="78"/>
      <c r="K16" s="78"/>
      <c r="L16" s="78"/>
      <c r="M16" s="78"/>
      <c r="N16" s="103"/>
      <c r="O16" s="78"/>
      <c r="P16" s="78"/>
      <c r="Q16" s="78"/>
    </row>
    <row r="17" spans="3:19" s="84" customFormat="1" ht="16.5" customHeight="1" x14ac:dyDescent="0.25">
      <c r="C17" s="240" t="s">
        <v>280</v>
      </c>
      <c r="D17" s="241"/>
      <c r="E17" s="241"/>
      <c r="F17" s="241"/>
      <c r="G17" s="242"/>
      <c r="H17" s="76"/>
      <c r="I17" s="99"/>
      <c r="J17" s="78"/>
      <c r="K17" s="78"/>
      <c r="L17" s="78"/>
      <c r="M17" s="78"/>
      <c r="N17" s="103"/>
      <c r="O17" s="78"/>
      <c r="P17" s="78"/>
      <c r="Q17" s="78"/>
    </row>
    <row r="18" spans="3:19" s="84" customFormat="1" ht="16.5" customHeight="1" x14ac:dyDescent="0.2">
      <c r="C18" s="187" t="s">
        <v>281</v>
      </c>
      <c r="D18" s="166"/>
      <c r="E18" s="165"/>
      <c r="F18" s="167"/>
      <c r="G18" s="189"/>
      <c r="H18" s="76"/>
      <c r="I18" s="99"/>
      <c r="J18" s="78"/>
      <c r="K18" s="78"/>
      <c r="L18" s="78"/>
      <c r="M18" s="78"/>
      <c r="N18" s="103"/>
      <c r="O18" s="78"/>
      <c r="P18" s="78"/>
      <c r="Q18" s="78"/>
    </row>
    <row r="19" spans="3:19" s="84" customFormat="1" ht="16.5" customHeight="1" x14ac:dyDescent="0.25">
      <c r="C19" s="240" t="s">
        <v>272</v>
      </c>
      <c r="D19" s="241"/>
      <c r="E19" s="241"/>
      <c r="F19" s="241"/>
      <c r="G19" s="242"/>
      <c r="H19" s="76"/>
      <c r="I19" s="99"/>
      <c r="J19" s="78"/>
      <c r="K19" s="93" t="s">
        <v>328</v>
      </c>
      <c r="L19" s="78"/>
      <c r="M19" s="78"/>
      <c r="N19" s="103"/>
      <c r="O19" s="78"/>
      <c r="P19" s="78"/>
      <c r="Q19" s="78"/>
      <c r="R19" s="260" t="s">
        <v>328</v>
      </c>
      <c r="S19" s="260"/>
    </row>
    <row r="20" spans="3:19" s="84" customFormat="1" ht="16.5" customHeight="1" x14ac:dyDescent="0.2">
      <c r="C20" s="190" t="s">
        <v>273</v>
      </c>
      <c r="D20" s="168"/>
      <c r="E20" s="165"/>
      <c r="F20" s="167"/>
      <c r="G20" s="189"/>
      <c r="H20" s="76"/>
      <c r="I20" s="99"/>
      <c r="J20" s="78"/>
      <c r="K20" s="78"/>
      <c r="L20" s="78"/>
      <c r="M20" s="78"/>
      <c r="N20" s="103"/>
      <c r="O20" s="78"/>
      <c r="P20" s="78"/>
      <c r="Q20" s="78"/>
    </row>
    <row r="21" spans="3:19" s="84" customFormat="1" ht="16.5" customHeight="1" x14ac:dyDescent="0.2">
      <c r="C21" s="183"/>
      <c r="D21" s="169"/>
      <c r="E21" s="162"/>
      <c r="F21" s="164"/>
      <c r="G21" s="188"/>
      <c r="H21" s="76"/>
      <c r="I21" s="99"/>
      <c r="J21" s="78"/>
      <c r="K21" s="78"/>
      <c r="L21" s="78"/>
      <c r="M21" s="78"/>
      <c r="N21" s="103"/>
      <c r="O21" s="78"/>
      <c r="P21" s="78"/>
      <c r="Q21" s="78"/>
    </row>
    <row r="22" spans="3:19" s="84" customFormat="1" ht="16.5" customHeight="1" x14ac:dyDescent="0.25">
      <c r="C22" s="191"/>
      <c r="D22" s="170"/>
      <c r="E22" s="171"/>
      <c r="F22" s="255" t="s">
        <v>7</v>
      </c>
      <c r="G22" s="256"/>
      <c r="H22" s="97"/>
      <c r="I22" s="78"/>
      <c r="J22" s="78"/>
      <c r="L22" s="78"/>
      <c r="M22" s="78"/>
      <c r="N22" s="103"/>
      <c r="O22" s="78"/>
      <c r="P22" s="135"/>
      <c r="Q22" s="78"/>
    </row>
    <row r="23" spans="3:19" s="84" customFormat="1" ht="16.5" customHeight="1" x14ac:dyDescent="0.25">
      <c r="C23" s="192"/>
      <c r="D23" s="162"/>
      <c r="E23" s="172" t="s">
        <v>8</v>
      </c>
      <c r="F23" s="172" t="s">
        <v>10</v>
      </c>
      <c r="G23" s="193" t="s">
        <v>210</v>
      </c>
      <c r="H23" s="100"/>
      <c r="I23" s="78"/>
      <c r="J23" s="78"/>
      <c r="K23" s="78"/>
      <c r="L23" s="78"/>
      <c r="M23" s="78"/>
      <c r="N23" s="103"/>
      <c r="O23" s="78"/>
      <c r="P23" s="78"/>
      <c r="Q23" s="78"/>
    </row>
    <row r="24" spans="3:19" s="84" customFormat="1" ht="16.5" customHeight="1" x14ac:dyDescent="0.25">
      <c r="C24" s="192"/>
      <c r="D24" s="162"/>
      <c r="E24" s="172" t="s">
        <v>9</v>
      </c>
      <c r="F24" s="164" t="s">
        <v>327</v>
      </c>
      <c r="G24" s="186" t="s">
        <v>211</v>
      </c>
      <c r="H24" s="76"/>
      <c r="I24" s="78"/>
      <c r="J24" s="78"/>
      <c r="K24" s="78"/>
      <c r="L24" s="78"/>
      <c r="M24" s="78"/>
      <c r="N24" s="103"/>
      <c r="O24" s="78"/>
      <c r="P24" s="78"/>
      <c r="Q24" s="78"/>
    </row>
    <row r="25" spans="3:19" s="84" customFormat="1" ht="16.5" customHeight="1" x14ac:dyDescent="0.25">
      <c r="C25" s="194">
        <v>2025</v>
      </c>
      <c r="D25" s="173" t="s">
        <v>287</v>
      </c>
      <c r="E25" s="171"/>
      <c r="F25" s="174"/>
      <c r="G25" s="195"/>
      <c r="H25" s="101"/>
      <c r="I25" s="78"/>
      <c r="J25" s="78"/>
      <c r="K25" s="78"/>
      <c r="L25" s="78"/>
      <c r="M25" s="78"/>
      <c r="N25" s="103"/>
      <c r="O25" s="78"/>
      <c r="P25" s="78"/>
      <c r="Q25" s="78"/>
    </row>
    <row r="26" spans="3:19" s="84" customFormat="1" ht="16.5" customHeight="1" x14ac:dyDescent="0.25">
      <c r="C26" s="194">
        <v>2025</v>
      </c>
      <c r="D26" s="173" t="s">
        <v>288</v>
      </c>
      <c r="E26" s="171"/>
      <c r="F26" s="174"/>
      <c r="G26" s="195"/>
      <c r="H26" s="101"/>
      <c r="I26" s="78"/>
      <c r="J26" s="78"/>
      <c r="K26" s="78"/>
      <c r="L26" s="78"/>
      <c r="M26" s="78"/>
      <c r="N26" s="103"/>
      <c r="O26" s="78"/>
      <c r="P26" s="78"/>
      <c r="Q26" s="78"/>
    </row>
    <row r="27" spans="3:19" s="84" customFormat="1" ht="16.5" customHeight="1" x14ac:dyDescent="0.25">
      <c r="C27" s="194">
        <v>2026</v>
      </c>
      <c r="D27" s="173" t="s">
        <v>289</v>
      </c>
      <c r="E27" s="171"/>
      <c r="F27" s="174"/>
      <c r="G27" s="195"/>
      <c r="H27" s="101"/>
      <c r="I27" s="98"/>
      <c r="J27" s="78"/>
      <c r="K27" s="78"/>
      <c r="L27" s="78"/>
      <c r="M27" s="78"/>
      <c r="N27" s="103"/>
      <c r="O27" s="78"/>
      <c r="P27" s="78"/>
      <c r="Q27" s="78"/>
    </row>
    <row r="28" spans="3:19" s="84" customFormat="1" ht="16.5" customHeight="1" x14ac:dyDescent="0.25">
      <c r="C28" s="194">
        <v>2026</v>
      </c>
      <c r="D28" s="173" t="s">
        <v>290</v>
      </c>
      <c r="E28" s="171"/>
      <c r="F28" s="174"/>
      <c r="G28" s="195"/>
      <c r="H28" s="101"/>
      <c r="I28" s="105"/>
      <c r="J28" s="78"/>
      <c r="K28" s="78"/>
      <c r="L28" s="78"/>
      <c r="M28" s="78"/>
      <c r="N28" s="103"/>
      <c r="O28" s="78"/>
      <c r="P28" s="78"/>
      <c r="Q28" s="78"/>
    </row>
    <row r="29" spans="3:19" s="84" customFormat="1" ht="16.5" customHeight="1" x14ac:dyDescent="0.25">
      <c r="C29" s="261" t="s">
        <v>274</v>
      </c>
      <c r="D29" s="262"/>
      <c r="E29" s="175">
        <f>+E80</f>
        <v>0</v>
      </c>
      <c r="F29" s="176"/>
      <c r="G29" s="196"/>
      <c r="H29" s="102"/>
      <c r="I29" s="78"/>
      <c r="J29" s="78"/>
      <c r="K29" s="78"/>
      <c r="L29" s="78"/>
      <c r="M29" s="78"/>
      <c r="N29" s="103"/>
      <c r="O29" s="78"/>
      <c r="P29" s="78"/>
      <c r="Q29" s="78"/>
    </row>
    <row r="30" spans="3:19" s="84" customFormat="1" ht="16.5" customHeight="1" x14ac:dyDescent="0.25">
      <c r="C30" s="192" t="s">
        <v>167</v>
      </c>
      <c r="D30" s="162"/>
      <c r="E30" s="175">
        <f>+H78+H77+H79</f>
        <v>0</v>
      </c>
      <c r="F30" s="176"/>
      <c r="G30" s="196"/>
      <c r="H30" s="102"/>
      <c r="I30" s="78"/>
      <c r="J30" s="78"/>
      <c r="K30" s="78"/>
      <c r="L30" s="78"/>
      <c r="M30" s="78"/>
      <c r="N30" s="103"/>
      <c r="O30" s="78"/>
      <c r="P30" s="78"/>
      <c r="Q30" s="78"/>
    </row>
    <row r="31" spans="3:19" s="84" customFormat="1" ht="16.5" customHeight="1" x14ac:dyDescent="0.25">
      <c r="C31" s="192" t="s">
        <v>275</v>
      </c>
      <c r="D31" s="162"/>
      <c r="E31" s="175">
        <f>+H55</f>
        <v>0</v>
      </c>
      <c r="F31" s="176"/>
      <c r="G31" s="196"/>
      <c r="H31" s="102"/>
      <c r="I31" s="78"/>
      <c r="J31" s="78"/>
      <c r="K31" s="78"/>
      <c r="L31" s="78"/>
      <c r="M31" s="78"/>
      <c r="N31" s="103"/>
      <c r="O31" s="78"/>
      <c r="P31" s="78"/>
      <c r="Q31" s="78"/>
    </row>
    <row r="32" spans="3:19" s="84" customFormat="1" ht="16.5" customHeight="1" x14ac:dyDescent="0.25">
      <c r="C32" s="192" t="s">
        <v>168</v>
      </c>
      <c r="D32" s="162"/>
      <c r="E32" s="175">
        <f>+H57</f>
        <v>0</v>
      </c>
      <c r="F32" s="176"/>
      <c r="G32" s="196"/>
      <c r="H32" s="102"/>
      <c r="I32" s="78"/>
      <c r="J32" s="78"/>
      <c r="K32" s="78"/>
      <c r="L32" s="78"/>
      <c r="M32" s="78"/>
      <c r="N32" s="103"/>
      <c r="O32" s="78"/>
      <c r="P32" s="78"/>
      <c r="Q32" s="78"/>
    </row>
    <row r="33" spans="1:22" s="84" customFormat="1" ht="16.5" customHeight="1" x14ac:dyDescent="0.25">
      <c r="C33" s="192" t="s">
        <v>169</v>
      </c>
      <c r="D33" s="162"/>
      <c r="E33" s="175">
        <f>+H76</f>
        <v>0</v>
      </c>
      <c r="F33" s="176"/>
      <c r="G33" s="196"/>
      <c r="H33" s="102"/>
      <c r="I33" s="78"/>
      <c r="J33" s="78"/>
      <c r="K33" s="78"/>
      <c r="L33" s="78"/>
      <c r="M33" s="78"/>
      <c r="N33" s="103"/>
      <c r="O33" s="78"/>
      <c r="P33" s="78"/>
      <c r="Q33" s="78"/>
      <c r="V33" s="134"/>
    </row>
    <row r="34" spans="1:22" s="84" customFormat="1" ht="16.5" customHeight="1" x14ac:dyDescent="0.25">
      <c r="C34" s="192" t="s">
        <v>170</v>
      </c>
      <c r="D34" s="162"/>
      <c r="E34" s="175">
        <f>-F80/3</f>
        <v>0</v>
      </c>
      <c r="F34" s="176"/>
      <c r="G34" s="196"/>
      <c r="H34" s="102"/>
      <c r="I34" s="78"/>
      <c r="J34" s="78"/>
      <c r="K34" s="78"/>
      <c r="L34" s="78"/>
      <c r="M34" s="78"/>
      <c r="N34" s="103"/>
      <c r="O34" s="78"/>
      <c r="P34" s="78"/>
      <c r="Q34" s="78"/>
    </row>
    <row r="35" spans="1:22" s="84" customFormat="1" ht="30" customHeight="1" x14ac:dyDescent="0.25">
      <c r="C35" s="261" t="s">
        <v>270</v>
      </c>
      <c r="D35" s="262"/>
      <c r="E35" s="175">
        <f>-G80</f>
        <v>0</v>
      </c>
      <c r="F35" s="176"/>
      <c r="G35" s="196"/>
      <c r="H35" s="250"/>
      <c r="I35" s="250"/>
      <c r="J35" s="78"/>
      <c r="K35" s="78"/>
      <c r="L35" s="78"/>
      <c r="M35" s="78"/>
      <c r="N35" s="103"/>
      <c r="O35" s="78"/>
      <c r="P35" s="78"/>
      <c r="Q35" s="78"/>
      <c r="S35" s="93" t="s">
        <v>328</v>
      </c>
    </row>
    <row r="36" spans="1:22" s="84" customFormat="1" ht="16.5" customHeight="1" x14ac:dyDescent="0.25">
      <c r="C36" s="247" t="s">
        <v>2</v>
      </c>
      <c r="D36" s="248"/>
      <c r="E36" s="176">
        <f>SUM(E29:E35)</f>
        <v>0</v>
      </c>
      <c r="F36" s="176">
        <f>SUM(F25:F35)</f>
        <v>0</v>
      </c>
      <c r="G36" s="197">
        <f>SUM(G25:G35)</f>
        <v>0</v>
      </c>
      <c r="H36" s="2"/>
      <c r="I36" s="2"/>
      <c r="J36" s="78"/>
      <c r="K36" s="78"/>
      <c r="L36" s="78"/>
      <c r="M36" s="78"/>
      <c r="N36" s="103"/>
      <c r="O36" s="78"/>
      <c r="P36" s="78"/>
      <c r="Q36" s="78"/>
    </row>
    <row r="37" spans="1:22" s="84" customFormat="1" ht="16.5" customHeight="1" x14ac:dyDescent="0.25">
      <c r="C37" s="247" t="s">
        <v>254</v>
      </c>
      <c r="D37" s="248"/>
      <c r="E37" s="176">
        <f>+I80</f>
        <v>0</v>
      </c>
      <c r="F37" s="176"/>
      <c r="G37" s="197"/>
      <c r="H37" s="2"/>
      <c r="I37" s="2"/>
      <c r="J37" s="78"/>
      <c r="K37" s="78"/>
      <c r="L37" s="78"/>
      <c r="M37" s="78"/>
      <c r="N37" s="103"/>
      <c r="O37" s="78"/>
      <c r="P37" s="78"/>
      <c r="Q37" s="78"/>
    </row>
    <row r="38" spans="1:22" s="84" customFormat="1" ht="16.5" customHeight="1" thickBot="1" x14ac:dyDescent="0.3">
      <c r="C38" s="245" t="s">
        <v>248</v>
      </c>
      <c r="D38" s="246"/>
      <c r="E38" s="198">
        <f>+G119</f>
        <v>0</v>
      </c>
      <c r="F38" s="198"/>
      <c r="G38" s="199"/>
      <c r="H38" s="102"/>
      <c r="I38" s="78"/>
      <c r="J38" s="78"/>
      <c r="K38" s="78"/>
      <c r="L38" s="78"/>
      <c r="M38" s="78"/>
      <c r="N38" s="103"/>
      <c r="O38" s="78"/>
      <c r="P38" s="78"/>
      <c r="Q38" s="78"/>
    </row>
    <row r="39" spans="1:22" x14ac:dyDescent="0.25">
      <c r="C39" s="38"/>
      <c r="D39" s="38"/>
      <c r="E39" s="38"/>
      <c r="F39" s="38"/>
      <c r="G39" s="38"/>
      <c r="H39" s="38"/>
      <c r="I39" s="38"/>
      <c r="J39" s="38"/>
      <c r="K39" s="38"/>
      <c r="L39" s="38"/>
      <c r="M39" s="38"/>
      <c r="N39" s="108"/>
      <c r="O39" s="38"/>
      <c r="P39" s="38"/>
      <c r="Q39" s="38"/>
    </row>
    <row r="40" spans="1:22" ht="15.75" thickBot="1" x14ac:dyDescent="0.3">
      <c r="C40" s="38"/>
      <c r="D40" s="38"/>
      <c r="E40" s="38"/>
      <c r="F40" s="38"/>
      <c r="G40" s="38"/>
      <c r="H40" s="38"/>
      <c r="I40" s="38"/>
      <c r="J40" s="38"/>
      <c r="K40" s="38"/>
      <c r="L40" s="38"/>
      <c r="M40" s="38"/>
      <c r="N40" s="108"/>
      <c r="O40" s="38"/>
      <c r="P40" s="38"/>
      <c r="Q40" s="38"/>
    </row>
    <row r="41" spans="1:22" x14ac:dyDescent="0.25">
      <c r="C41" s="121" t="s">
        <v>282</v>
      </c>
      <c r="D41" s="74">
        <f>+E3</f>
        <v>0</v>
      </c>
      <c r="E41" s="40" t="s">
        <v>267</v>
      </c>
      <c r="F41" s="40" t="s">
        <v>41</v>
      </c>
      <c r="G41" s="40" t="s">
        <v>42</v>
      </c>
      <c r="H41" s="40" t="s">
        <v>43</v>
      </c>
      <c r="I41" s="41" t="s">
        <v>44</v>
      </c>
      <c r="J41" s="113" t="s">
        <v>309</v>
      </c>
      <c r="K41" s="41" t="s">
        <v>256</v>
      </c>
      <c r="L41" s="106"/>
      <c r="N41" s="39"/>
      <c r="Q41" s="108"/>
      <c r="S41" s="42"/>
      <c r="T41" s="42"/>
    </row>
    <row r="42" spans="1:22" x14ac:dyDescent="0.25">
      <c r="A42" s="48"/>
      <c r="C42" s="265" t="s">
        <v>310</v>
      </c>
      <c r="D42" s="266"/>
      <c r="E42" s="42" t="s">
        <v>234</v>
      </c>
      <c r="F42" s="42" t="s">
        <v>45</v>
      </c>
      <c r="G42" s="42" t="s">
        <v>249</v>
      </c>
      <c r="H42" s="42" t="s">
        <v>253</v>
      </c>
      <c r="I42" s="43" t="s">
        <v>46</v>
      </c>
      <c r="J42" s="114" t="s">
        <v>47</v>
      </c>
      <c r="K42" s="43" t="s">
        <v>257</v>
      </c>
      <c r="L42" s="106"/>
      <c r="N42" s="39"/>
      <c r="Q42" s="108"/>
      <c r="S42" s="38"/>
      <c r="T42" s="38"/>
    </row>
    <row r="43" spans="1:22" ht="15" customHeight="1" x14ac:dyDescent="0.25">
      <c r="A43" s="34"/>
      <c r="C43" s="265"/>
      <c r="D43" s="266"/>
      <c r="E43" s="42" t="s">
        <v>266</v>
      </c>
      <c r="F43" s="42"/>
      <c r="G43" s="42" t="s">
        <v>250</v>
      </c>
      <c r="H43" s="42" t="s">
        <v>26</v>
      </c>
      <c r="I43" s="43"/>
      <c r="J43" s="114" t="s">
        <v>268</v>
      </c>
      <c r="K43" s="43" t="s">
        <v>47</v>
      </c>
      <c r="L43" s="106"/>
      <c r="N43" s="39"/>
      <c r="Q43" s="108"/>
      <c r="R43" s="38"/>
      <c r="S43" s="38"/>
      <c r="T43" s="38"/>
    </row>
    <row r="44" spans="1:22" ht="15.75" thickBot="1" x14ac:dyDescent="0.3">
      <c r="A44" s="34"/>
      <c r="C44" s="267" t="s">
        <v>332</v>
      </c>
      <c r="D44" s="268"/>
      <c r="E44" s="118" t="s">
        <v>311</v>
      </c>
      <c r="F44" s="118"/>
      <c r="G44" s="118" t="s">
        <v>251</v>
      </c>
      <c r="H44" s="118" t="s">
        <v>252</v>
      </c>
      <c r="I44" s="119"/>
      <c r="J44" s="120" t="s">
        <v>312</v>
      </c>
      <c r="K44" s="119"/>
      <c r="N44" s="39"/>
      <c r="Q44" s="108"/>
    </row>
    <row r="45" spans="1:22" x14ac:dyDescent="0.25">
      <c r="A45" s="34"/>
      <c r="C45" s="114" t="s">
        <v>147</v>
      </c>
      <c r="D45" s="38"/>
      <c r="E45" s="42"/>
      <c r="F45" s="42"/>
      <c r="G45" s="42"/>
      <c r="H45" s="42"/>
      <c r="I45" s="42"/>
      <c r="J45" s="114"/>
      <c r="K45" s="43"/>
      <c r="N45" s="39"/>
      <c r="Q45" s="108"/>
    </row>
    <row r="46" spans="1:22" s="84" customFormat="1" x14ac:dyDescent="0.25">
      <c r="A46" s="78"/>
      <c r="C46" s="200">
        <v>5506</v>
      </c>
      <c r="D46" s="177" t="s">
        <v>294</v>
      </c>
      <c r="E46" s="213"/>
      <c r="F46" s="213"/>
      <c r="G46" s="213"/>
      <c r="H46" s="214"/>
      <c r="I46" s="215">
        <f>+E46-F46/3-G46+H46</f>
        <v>0</v>
      </c>
      <c r="J46" s="203"/>
      <c r="K46" s="201"/>
      <c r="L46" s="122">
        <v>5506</v>
      </c>
      <c r="M46" s="78" t="s">
        <v>195</v>
      </c>
      <c r="R46" s="103"/>
    </row>
    <row r="47" spans="1:22" s="84" customFormat="1" x14ac:dyDescent="0.25">
      <c r="A47" s="78"/>
      <c r="C47" s="130">
        <v>7380</v>
      </c>
      <c r="D47" s="126" t="s">
        <v>297</v>
      </c>
      <c r="E47" s="216"/>
      <c r="F47" s="216"/>
      <c r="G47" s="216"/>
      <c r="H47" s="216"/>
      <c r="I47" s="129">
        <f t="shared" ref="I47:I78" si="0">+E47-F47/3-G47+H47</f>
        <v>0</v>
      </c>
      <c r="J47" s="128"/>
      <c r="K47" s="127"/>
      <c r="L47" s="122">
        <v>7380</v>
      </c>
      <c r="M47" s="78" t="s">
        <v>33</v>
      </c>
      <c r="R47" s="103"/>
    </row>
    <row r="48" spans="1:22" s="84" customFormat="1" x14ac:dyDescent="0.25">
      <c r="A48" s="78"/>
      <c r="C48" s="130">
        <v>7423</v>
      </c>
      <c r="D48" s="126" t="s">
        <v>29</v>
      </c>
      <c r="E48" s="216"/>
      <c r="F48" s="216"/>
      <c r="G48" s="216"/>
      <c r="H48" s="216"/>
      <c r="I48" s="129">
        <f t="shared" si="0"/>
        <v>0</v>
      </c>
      <c r="J48" s="128"/>
      <c r="K48" s="127"/>
      <c r="L48" s="122">
        <v>7423</v>
      </c>
      <c r="M48" s="78" t="s">
        <v>29</v>
      </c>
      <c r="R48" s="103"/>
    </row>
    <row r="49" spans="1:23" s="84" customFormat="1" x14ac:dyDescent="0.25">
      <c r="A49" s="78"/>
      <c r="C49" s="130">
        <v>7520</v>
      </c>
      <c r="D49" s="126" t="s">
        <v>296</v>
      </c>
      <c r="E49" s="129"/>
      <c r="F49" s="129"/>
      <c r="G49" s="129"/>
      <c r="H49" s="129"/>
      <c r="I49" s="129">
        <f t="shared" si="0"/>
        <v>0</v>
      </c>
      <c r="J49" s="128"/>
      <c r="K49" s="127"/>
      <c r="L49" s="122">
        <v>7520</v>
      </c>
      <c r="M49" s="78" t="s">
        <v>70</v>
      </c>
      <c r="R49" s="103"/>
    </row>
    <row r="50" spans="1:23" s="84" customFormat="1" x14ac:dyDescent="0.25">
      <c r="A50" s="78"/>
      <c r="C50" s="130">
        <v>7539</v>
      </c>
      <c r="D50" s="126" t="s">
        <v>12</v>
      </c>
      <c r="E50" s="129"/>
      <c r="F50" s="129"/>
      <c r="G50" s="129"/>
      <c r="H50" s="129"/>
      <c r="I50" s="129">
        <f t="shared" si="0"/>
        <v>0</v>
      </c>
      <c r="J50" s="128"/>
      <c r="K50" s="127"/>
      <c r="L50" s="122">
        <v>7539</v>
      </c>
      <c r="M50" s="78" t="s">
        <v>12</v>
      </c>
      <c r="R50" s="103"/>
    </row>
    <row r="51" spans="1:23" s="84" customFormat="1" x14ac:dyDescent="0.25">
      <c r="A51" s="78"/>
      <c r="C51" s="123">
        <v>7580</v>
      </c>
      <c r="D51" s="78" t="s">
        <v>295</v>
      </c>
      <c r="E51" s="85"/>
      <c r="F51" s="85"/>
      <c r="G51" s="85"/>
      <c r="H51" s="85"/>
      <c r="I51" s="85">
        <f t="shared" si="0"/>
        <v>0</v>
      </c>
      <c r="J51" s="115"/>
      <c r="K51" s="116"/>
      <c r="L51" s="122">
        <v>7580</v>
      </c>
      <c r="M51" s="78" t="s">
        <v>30</v>
      </c>
      <c r="R51" s="103"/>
    </row>
    <row r="52" spans="1:23" s="84" customFormat="1" x14ac:dyDescent="0.25">
      <c r="A52" s="78"/>
      <c r="C52" s="130">
        <v>7581</v>
      </c>
      <c r="D52" s="126" t="s">
        <v>298</v>
      </c>
      <c r="E52" s="129"/>
      <c r="F52" s="129"/>
      <c r="G52" s="129"/>
      <c r="H52" s="129"/>
      <c r="I52" s="129">
        <f t="shared" si="0"/>
        <v>0</v>
      </c>
      <c r="J52" s="128"/>
      <c r="K52" s="127"/>
      <c r="L52" s="122">
        <v>7581</v>
      </c>
      <c r="M52" s="78" t="s">
        <v>71</v>
      </c>
      <c r="R52" s="103"/>
    </row>
    <row r="53" spans="1:23" s="84" customFormat="1" x14ac:dyDescent="0.25">
      <c r="A53" s="78"/>
      <c r="C53" s="130">
        <v>7701</v>
      </c>
      <c r="D53" s="126" t="s">
        <v>34</v>
      </c>
      <c r="E53" s="129"/>
      <c r="F53" s="129"/>
      <c r="G53" s="129"/>
      <c r="H53" s="129"/>
      <c r="I53" s="129">
        <f t="shared" si="0"/>
        <v>0</v>
      </c>
      <c r="J53" s="128"/>
      <c r="K53" s="127"/>
      <c r="L53" s="122">
        <v>7701</v>
      </c>
      <c r="M53" s="78" t="s">
        <v>34</v>
      </c>
      <c r="R53" s="103"/>
    </row>
    <row r="54" spans="1:23" s="84" customFormat="1" x14ac:dyDescent="0.25">
      <c r="A54" s="78"/>
      <c r="C54" s="130">
        <v>7704</v>
      </c>
      <c r="D54" s="126" t="s">
        <v>31</v>
      </c>
      <c r="E54" s="129">
        <f>+Firefighters!D30</f>
        <v>0</v>
      </c>
      <c r="F54" s="129"/>
      <c r="G54" s="129"/>
      <c r="H54" s="129"/>
      <c r="I54" s="129">
        <f t="shared" si="0"/>
        <v>0</v>
      </c>
      <c r="J54" s="128"/>
      <c r="K54" s="127"/>
      <c r="L54" s="122">
        <v>7704</v>
      </c>
      <c r="M54" s="78" t="s">
        <v>291</v>
      </c>
      <c r="R54" s="103"/>
    </row>
    <row r="55" spans="1:23" s="84" customFormat="1" x14ac:dyDescent="0.25">
      <c r="A55" s="78"/>
      <c r="C55" s="123">
        <v>7705</v>
      </c>
      <c r="D55" s="78" t="s">
        <v>14</v>
      </c>
      <c r="E55" s="85">
        <f>+Firefighters!C87</f>
        <v>0</v>
      </c>
      <c r="F55" s="85"/>
      <c r="G55" s="85"/>
      <c r="H55" s="85">
        <f>+Firefighters!E87-'25-26 Self Audit Form'!E55</f>
        <v>0</v>
      </c>
      <c r="I55" s="85">
        <f>+E55-F55/3-G55+H55</f>
        <v>0</v>
      </c>
      <c r="J55" s="115">
        <f>+Firefighters!E88</f>
        <v>0</v>
      </c>
      <c r="K55" s="116"/>
      <c r="L55" s="122">
        <v>7705</v>
      </c>
      <c r="M55" s="78" t="s">
        <v>246</v>
      </c>
      <c r="R55" s="103"/>
    </row>
    <row r="56" spans="1:23" s="84" customFormat="1" x14ac:dyDescent="0.25">
      <c r="A56" s="78"/>
      <c r="C56" s="130">
        <v>7720</v>
      </c>
      <c r="D56" s="126" t="s">
        <v>299</v>
      </c>
      <c r="E56" s="129"/>
      <c r="F56" s="129"/>
      <c r="G56" s="129"/>
      <c r="H56" s="129"/>
      <c r="I56" s="129">
        <f t="shared" si="0"/>
        <v>0</v>
      </c>
      <c r="J56" s="128"/>
      <c r="K56" s="127"/>
      <c r="L56" s="122">
        <v>7720</v>
      </c>
      <c r="M56" s="78" t="s">
        <v>269</v>
      </c>
      <c r="R56" s="103"/>
      <c r="S56" s="263"/>
      <c r="T56" s="264"/>
      <c r="U56" s="264"/>
    </row>
    <row r="57" spans="1:23" s="84" customFormat="1" x14ac:dyDescent="0.25">
      <c r="A57" s="78"/>
      <c r="C57" s="130">
        <v>7721</v>
      </c>
      <c r="D57" s="126" t="s">
        <v>49</v>
      </c>
      <c r="E57" s="129"/>
      <c r="F57" s="129"/>
      <c r="G57" s="129"/>
      <c r="H57" s="129">
        <f>+J57*600</f>
        <v>0</v>
      </c>
      <c r="I57" s="129">
        <f t="shared" si="0"/>
        <v>0</v>
      </c>
      <c r="J57" s="128"/>
      <c r="K57" s="127"/>
      <c r="L57" s="122">
        <v>7721</v>
      </c>
      <c r="M57" s="78" t="s">
        <v>255</v>
      </c>
      <c r="R57" s="103"/>
      <c r="W57" s="86" t="s">
        <v>50</v>
      </c>
    </row>
    <row r="58" spans="1:23" s="84" customFormat="1" x14ac:dyDescent="0.25">
      <c r="A58" s="78"/>
      <c r="C58" s="130">
        <v>8017</v>
      </c>
      <c r="D58" s="126" t="s">
        <v>300</v>
      </c>
      <c r="E58" s="129"/>
      <c r="F58" s="129"/>
      <c r="G58" s="129"/>
      <c r="H58" s="129"/>
      <c r="I58" s="129">
        <f t="shared" si="0"/>
        <v>0</v>
      </c>
      <c r="J58" s="128"/>
      <c r="K58" s="127"/>
      <c r="L58" s="122">
        <v>8017</v>
      </c>
      <c r="M58" s="78" t="s">
        <v>239</v>
      </c>
      <c r="R58" s="103"/>
      <c r="W58" s="86" t="s">
        <v>51</v>
      </c>
    </row>
    <row r="59" spans="1:23" s="84" customFormat="1" x14ac:dyDescent="0.25">
      <c r="A59" s="78"/>
      <c r="C59" s="130">
        <v>8380</v>
      </c>
      <c r="D59" s="126" t="s">
        <v>237</v>
      </c>
      <c r="E59" s="129"/>
      <c r="F59" s="129"/>
      <c r="G59" s="129"/>
      <c r="H59" s="129"/>
      <c r="I59" s="129">
        <f t="shared" si="0"/>
        <v>0</v>
      </c>
      <c r="J59" s="128"/>
      <c r="K59" s="127"/>
      <c r="L59" s="122">
        <v>8380</v>
      </c>
      <c r="M59" s="78" t="s">
        <v>237</v>
      </c>
      <c r="R59" s="103"/>
    </row>
    <row r="60" spans="1:23" s="84" customFormat="1" x14ac:dyDescent="0.25">
      <c r="A60" s="78"/>
      <c r="C60" s="130">
        <v>8742</v>
      </c>
      <c r="D60" s="126" t="s">
        <v>301</v>
      </c>
      <c r="E60" s="129"/>
      <c r="F60" s="129"/>
      <c r="G60" s="129"/>
      <c r="H60" s="129"/>
      <c r="I60" s="129">
        <f t="shared" si="0"/>
        <v>0</v>
      </c>
      <c r="J60" s="128"/>
      <c r="K60" s="127"/>
      <c r="L60" s="122">
        <v>8742</v>
      </c>
      <c r="M60" s="78" t="s">
        <v>258</v>
      </c>
      <c r="R60" s="103"/>
    </row>
    <row r="61" spans="1:23" s="84" customFormat="1" x14ac:dyDescent="0.25">
      <c r="A61" s="78"/>
      <c r="C61" s="130">
        <v>8810</v>
      </c>
      <c r="D61" s="126" t="s">
        <v>17</v>
      </c>
      <c r="E61" s="129"/>
      <c r="F61" s="129"/>
      <c r="G61" s="129"/>
      <c r="H61" s="129"/>
      <c r="I61" s="129">
        <f t="shared" si="0"/>
        <v>0</v>
      </c>
      <c r="J61" s="128"/>
      <c r="K61" s="127"/>
      <c r="L61" s="122">
        <v>8810</v>
      </c>
      <c r="M61" s="78" t="s">
        <v>17</v>
      </c>
      <c r="R61" s="103"/>
    </row>
    <row r="62" spans="1:23" s="84" customFormat="1" x14ac:dyDescent="0.25">
      <c r="A62" s="78"/>
      <c r="C62" s="130">
        <v>8820</v>
      </c>
      <c r="D62" s="126" t="s">
        <v>18</v>
      </c>
      <c r="E62" s="129"/>
      <c r="F62" s="129"/>
      <c r="G62" s="129"/>
      <c r="H62" s="129"/>
      <c r="I62" s="129">
        <f t="shared" si="0"/>
        <v>0</v>
      </c>
      <c r="J62" s="128"/>
      <c r="K62" s="127"/>
      <c r="L62" s="122">
        <v>8820</v>
      </c>
      <c r="M62" s="78" t="s">
        <v>18</v>
      </c>
      <c r="R62" s="103"/>
      <c r="S62" s="78"/>
      <c r="T62" s="78"/>
      <c r="U62" s="78"/>
    </row>
    <row r="63" spans="1:23" s="84" customFormat="1" x14ac:dyDescent="0.25">
      <c r="A63" s="78"/>
      <c r="C63" s="130">
        <v>9015</v>
      </c>
      <c r="D63" s="126" t="s">
        <v>19</v>
      </c>
      <c r="E63" s="129"/>
      <c r="F63" s="129"/>
      <c r="G63" s="129"/>
      <c r="H63" s="129"/>
      <c r="I63" s="129">
        <f t="shared" si="0"/>
        <v>0</v>
      </c>
      <c r="J63" s="128"/>
      <c r="K63" s="127"/>
      <c r="L63" s="122">
        <v>9015</v>
      </c>
      <c r="M63" s="78" t="s">
        <v>19</v>
      </c>
      <c r="R63" s="103"/>
    </row>
    <row r="64" spans="1:23" s="84" customFormat="1" x14ac:dyDescent="0.25">
      <c r="A64" s="78"/>
      <c r="C64" s="130">
        <v>9033</v>
      </c>
      <c r="D64" s="126" t="s">
        <v>20</v>
      </c>
      <c r="E64" s="129"/>
      <c r="F64" s="129"/>
      <c r="G64" s="129"/>
      <c r="H64" s="129"/>
      <c r="I64" s="129">
        <f t="shared" si="0"/>
        <v>0</v>
      </c>
      <c r="J64" s="128"/>
      <c r="K64" s="127"/>
      <c r="L64" s="122">
        <v>9033</v>
      </c>
      <c r="M64" s="78" t="s">
        <v>20</v>
      </c>
      <c r="R64" s="103"/>
    </row>
    <row r="65" spans="1:18" s="84" customFormat="1" x14ac:dyDescent="0.25">
      <c r="A65" s="78"/>
      <c r="C65" s="123">
        <v>9060</v>
      </c>
      <c r="D65" s="78" t="s">
        <v>238</v>
      </c>
      <c r="E65" s="85"/>
      <c r="F65" s="85"/>
      <c r="G65" s="85"/>
      <c r="H65" s="85"/>
      <c r="I65" s="85">
        <f t="shared" si="0"/>
        <v>0</v>
      </c>
      <c r="J65" s="115"/>
      <c r="K65" s="116"/>
      <c r="L65" s="122">
        <v>9060</v>
      </c>
      <c r="M65" s="78" t="s">
        <v>238</v>
      </c>
      <c r="R65" s="103"/>
    </row>
    <row r="66" spans="1:18" s="84" customFormat="1" x14ac:dyDescent="0.25">
      <c r="A66" s="78"/>
      <c r="C66" s="123">
        <v>9061</v>
      </c>
      <c r="D66" s="78" t="s">
        <v>35</v>
      </c>
      <c r="E66" s="85"/>
      <c r="F66" s="85"/>
      <c r="G66" s="85"/>
      <c r="H66" s="85"/>
      <c r="I66" s="85">
        <f t="shared" si="0"/>
        <v>0</v>
      </c>
      <c r="J66" s="115"/>
      <c r="K66" s="116"/>
      <c r="L66" s="122">
        <v>9061</v>
      </c>
      <c r="M66" s="78" t="s">
        <v>35</v>
      </c>
      <c r="R66" s="103"/>
    </row>
    <row r="67" spans="1:18" s="84" customFormat="1" x14ac:dyDescent="0.25">
      <c r="A67" s="78"/>
      <c r="C67" s="123">
        <v>9102</v>
      </c>
      <c r="D67" s="78" t="s">
        <v>72</v>
      </c>
      <c r="E67" s="85"/>
      <c r="F67" s="85"/>
      <c r="G67" s="85"/>
      <c r="H67" s="85"/>
      <c r="I67" s="85">
        <f t="shared" si="0"/>
        <v>0</v>
      </c>
      <c r="J67" s="115"/>
      <c r="K67" s="116"/>
      <c r="L67" s="122">
        <v>9102</v>
      </c>
      <c r="M67" s="78" t="s">
        <v>72</v>
      </c>
      <c r="R67" s="103"/>
    </row>
    <row r="68" spans="1:18" s="84" customFormat="1" x14ac:dyDescent="0.25">
      <c r="A68" s="78"/>
      <c r="C68" s="123">
        <v>9154</v>
      </c>
      <c r="D68" s="78" t="s">
        <v>21</v>
      </c>
      <c r="E68" s="85"/>
      <c r="F68" s="85"/>
      <c r="G68" s="85"/>
      <c r="H68" s="85"/>
      <c r="I68" s="85">
        <f t="shared" si="0"/>
        <v>0</v>
      </c>
      <c r="J68" s="115"/>
      <c r="K68" s="116"/>
      <c r="L68" s="122">
        <v>9154</v>
      </c>
      <c r="M68" s="78" t="s">
        <v>21</v>
      </c>
      <c r="R68" s="103"/>
    </row>
    <row r="69" spans="1:18" s="84" customFormat="1" x14ac:dyDescent="0.25">
      <c r="A69" s="78"/>
      <c r="C69" s="123">
        <v>9220</v>
      </c>
      <c r="D69" s="78" t="s">
        <v>37</v>
      </c>
      <c r="E69" s="85"/>
      <c r="F69" s="85"/>
      <c r="G69" s="85"/>
      <c r="H69" s="85"/>
      <c r="I69" s="85">
        <f t="shared" si="0"/>
        <v>0</v>
      </c>
      <c r="J69" s="115"/>
      <c r="K69" s="116"/>
      <c r="L69" s="122">
        <v>9220</v>
      </c>
      <c r="M69" s="78" t="s">
        <v>37</v>
      </c>
      <c r="R69" s="103"/>
    </row>
    <row r="70" spans="1:18" s="84" customFormat="1" x14ac:dyDescent="0.25">
      <c r="A70" s="78"/>
      <c r="C70" s="123">
        <v>9402</v>
      </c>
      <c r="D70" s="78" t="s">
        <v>302</v>
      </c>
      <c r="E70" s="85"/>
      <c r="F70" s="85"/>
      <c r="G70" s="85"/>
      <c r="H70" s="85"/>
      <c r="I70" s="85">
        <f t="shared" si="0"/>
        <v>0</v>
      </c>
      <c r="J70" s="115"/>
      <c r="K70" s="116"/>
      <c r="L70" s="122">
        <v>9402</v>
      </c>
      <c r="M70" s="78" t="s">
        <v>38</v>
      </c>
      <c r="R70" s="103"/>
    </row>
    <row r="71" spans="1:18" s="84" customFormat="1" x14ac:dyDescent="0.25">
      <c r="A71" s="78"/>
      <c r="C71" s="123">
        <v>9403</v>
      </c>
      <c r="D71" s="78" t="s">
        <v>22</v>
      </c>
      <c r="E71" s="85"/>
      <c r="F71" s="85"/>
      <c r="G71" s="85"/>
      <c r="H71" s="85"/>
      <c r="I71" s="85">
        <f t="shared" si="0"/>
        <v>0</v>
      </c>
      <c r="J71" s="115"/>
      <c r="K71" s="116"/>
      <c r="L71" s="122">
        <v>9403</v>
      </c>
      <c r="M71" s="78" t="s">
        <v>22</v>
      </c>
      <c r="R71" s="103"/>
    </row>
    <row r="72" spans="1:18" s="84" customFormat="1" x14ac:dyDescent="0.25">
      <c r="A72" s="78"/>
      <c r="C72" s="123">
        <v>9410</v>
      </c>
      <c r="D72" s="78" t="s">
        <v>303</v>
      </c>
      <c r="E72" s="85"/>
      <c r="F72" s="85"/>
      <c r="G72" s="85"/>
      <c r="H72" s="85"/>
      <c r="I72" s="85">
        <f t="shared" si="0"/>
        <v>0</v>
      </c>
      <c r="J72" s="115"/>
      <c r="K72" s="116"/>
      <c r="L72" s="122">
        <v>9410</v>
      </c>
      <c r="M72" s="78" t="s">
        <v>240</v>
      </c>
      <c r="R72" s="103"/>
    </row>
    <row r="73" spans="1:18" s="84" customFormat="1" x14ac:dyDescent="0.25">
      <c r="A73" s="78"/>
      <c r="C73" s="123">
        <v>9554</v>
      </c>
      <c r="D73" s="78" t="s">
        <v>24</v>
      </c>
      <c r="E73" s="85"/>
      <c r="F73" s="85"/>
      <c r="G73" s="85"/>
      <c r="H73" s="85"/>
      <c r="I73" s="85">
        <f t="shared" si="0"/>
        <v>0</v>
      </c>
      <c r="J73" s="115"/>
      <c r="K73" s="116"/>
      <c r="L73" s="122">
        <v>9554</v>
      </c>
      <c r="M73" s="78" t="s">
        <v>24</v>
      </c>
      <c r="R73" s="103"/>
    </row>
    <row r="74" spans="1:18" s="84" customFormat="1" x14ac:dyDescent="0.25">
      <c r="A74" s="86"/>
      <c r="C74" s="123">
        <v>9990</v>
      </c>
      <c r="D74" s="86" t="s">
        <v>25</v>
      </c>
      <c r="E74" s="85"/>
      <c r="F74" s="85"/>
      <c r="G74" s="85"/>
      <c r="H74" s="85"/>
      <c r="I74" s="85">
        <f t="shared" si="0"/>
        <v>0</v>
      </c>
      <c r="J74" s="115"/>
      <c r="K74" s="116"/>
      <c r="L74" s="122">
        <v>9990</v>
      </c>
      <c r="M74" s="86" t="s">
        <v>25</v>
      </c>
      <c r="R74" s="103"/>
    </row>
    <row r="75" spans="1:18" s="84" customFormat="1" x14ac:dyDescent="0.25">
      <c r="A75" s="78"/>
      <c r="C75" s="123">
        <v>9991</v>
      </c>
      <c r="D75" s="78" t="s">
        <v>304</v>
      </c>
      <c r="E75" s="85"/>
      <c r="F75" s="85"/>
      <c r="G75" s="85"/>
      <c r="H75" s="85"/>
      <c r="I75" s="85">
        <f t="shared" si="0"/>
        <v>0</v>
      </c>
      <c r="J75" s="115"/>
      <c r="K75" s="116"/>
      <c r="L75" s="122">
        <v>9991</v>
      </c>
      <c r="M75" s="78" t="s">
        <v>241</v>
      </c>
      <c r="R75" s="103"/>
    </row>
    <row r="76" spans="1:18" s="84" customFormat="1" x14ac:dyDescent="0.25">
      <c r="A76" s="78"/>
      <c r="C76" s="123">
        <v>9993</v>
      </c>
      <c r="D76" s="78" t="s">
        <v>305</v>
      </c>
      <c r="E76" s="85"/>
      <c r="F76" s="85"/>
      <c r="G76" s="85"/>
      <c r="H76" s="85">
        <f>+Inmates!D17</f>
        <v>0</v>
      </c>
      <c r="I76" s="85">
        <f t="shared" si="0"/>
        <v>0</v>
      </c>
      <c r="J76" s="115"/>
      <c r="K76" s="116"/>
      <c r="L76" s="122">
        <v>9993</v>
      </c>
      <c r="M76" s="78" t="s">
        <v>230</v>
      </c>
      <c r="R76" s="103"/>
    </row>
    <row r="77" spans="1:18" s="84" customFormat="1" x14ac:dyDescent="0.25">
      <c r="A77" s="78"/>
      <c r="C77" s="123">
        <v>9994</v>
      </c>
      <c r="D77" s="78" t="s">
        <v>306</v>
      </c>
      <c r="E77" s="85"/>
      <c r="F77" s="85"/>
      <c r="G77" s="85"/>
      <c r="H77" s="85">
        <f>+J77*5000-E77</f>
        <v>0</v>
      </c>
      <c r="I77" s="85">
        <f t="shared" si="0"/>
        <v>0</v>
      </c>
      <c r="J77" s="115"/>
      <c r="K77" s="116"/>
      <c r="L77" s="122">
        <v>9994</v>
      </c>
      <c r="M77" s="78" t="s">
        <v>293</v>
      </c>
      <c r="R77" s="103"/>
    </row>
    <row r="78" spans="1:18" s="84" customFormat="1" x14ac:dyDescent="0.25">
      <c r="A78" s="78"/>
      <c r="C78" s="123">
        <v>9996</v>
      </c>
      <c r="D78" s="78" t="s">
        <v>307</v>
      </c>
      <c r="E78" s="85"/>
      <c r="F78" s="85"/>
      <c r="G78" s="85"/>
      <c r="H78" s="85">
        <f>+J78*5000-E78</f>
        <v>0</v>
      </c>
      <c r="I78" s="85">
        <f t="shared" si="0"/>
        <v>0</v>
      </c>
      <c r="J78" s="115"/>
      <c r="K78" s="116"/>
      <c r="L78" s="122">
        <v>9996</v>
      </c>
      <c r="M78" s="78" t="s">
        <v>292</v>
      </c>
      <c r="R78" s="103"/>
    </row>
    <row r="79" spans="1:18" s="84" customFormat="1" x14ac:dyDescent="0.25">
      <c r="A79" s="78"/>
      <c r="C79" s="124" t="s">
        <v>48</v>
      </c>
      <c r="D79" s="78" t="s">
        <v>308</v>
      </c>
      <c r="E79" s="217"/>
      <c r="F79" s="217"/>
      <c r="G79" s="217"/>
      <c r="H79" s="217">
        <f>-E79</f>
        <v>0</v>
      </c>
      <c r="I79" s="217">
        <f>+E79-F79/3-G79+H79</f>
        <v>0</v>
      </c>
      <c r="J79" s="218"/>
      <c r="K79" s="219"/>
      <c r="L79" s="79" t="s">
        <v>48</v>
      </c>
      <c r="M79" s="78" t="s">
        <v>271</v>
      </c>
      <c r="R79" s="103"/>
    </row>
    <row r="80" spans="1:18" x14ac:dyDescent="0.25">
      <c r="B80" s="84"/>
      <c r="C80" s="125"/>
      <c r="D80" s="78"/>
      <c r="E80" s="85">
        <f t="shared" ref="E80:K80" si="1">SUM(E46:E79)</f>
        <v>0</v>
      </c>
      <c r="F80" s="85">
        <f t="shared" si="1"/>
        <v>0</v>
      </c>
      <c r="G80" s="85">
        <f t="shared" si="1"/>
        <v>0</v>
      </c>
      <c r="H80" s="85">
        <f t="shared" si="1"/>
        <v>0</v>
      </c>
      <c r="I80" s="131">
        <f t="shared" si="1"/>
        <v>0</v>
      </c>
      <c r="J80" s="115">
        <f t="shared" si="1"/>
        <v>0</v>
      </c>
      <c r="K80" s="116">
        <f t="shared" si="1"/>
        <v>0</v>
      </c>
      <c r="L80" s="108"/>
      <c r="N80" s="39"/>
      <c r="R80" s="84"/>
    </row>
    <row r="81" spans="1:19" ht="15.75" thickBot="1" x14ac:dyDescent="0.3">
      <c r="B81" s="84"/>
      <c r="C81" s="87"/>
      <c r="D81" s="88"/>
      <c r="E81" s="88"/>
      <c r="F81" s="88"/>
      <c r="G81" s="88"/>
      <c r="H81" s="88"/>
      <c r="I81" s="202">
        <f>+E80-F80/3-G80+H80</f>
        <v>0</v>
      </c>
      <c r="J81" s="87"/>
      <c r="K81" s="117"/>
      <c r="L81" s="108"/>
      <c r="N81" s="39"/>
    </row>
    <row r="82" spans="1:19" x14ac:dyDescent="0.25">
      <c r="C82" s="38"/>
      <c r="D82" s="38"/>
      <c r="E82" s="38"/>
      <c r="F82" s="38"/>
      <c r="G82" s="38"/>
      <c r="H82" s="38"/>
      <c r="I82" s="38"/>
      <c r="J82" s="38"/>
      <c r="K82" s="38"/>
      <c r="L82" s="38"/>
      <c r="M82" s="38"/>
      <c r="N82" s="108"/>
      <c r="R82" s="84"/>
      <c r="S82" s="84"/>
    </row>
    <row r="83" spans="1:19" s="84" customFormat="1" ht="15.75" thickBot="1" x14ac:dyDescent="0.3">
      <c r="A83" s="48"/>
      <c r="B83" s="39"/>
      <c r="C83" s="38"/>
      <c r="D83" s="38"/>
      <c r="E83" s="38"/>
      <c r="F83" s="38"/>
      <c r="G83" s="38"/>
      <c r="H83" s="92"/>
      <c r="I83" s="78"/>
      <c r="J83" s="38"/>
      <c r="K83" s="38"/>
      <c r="L83" s="38"/>
      <c r="M83" s="38"/>
      <c r="N83" s="103"/>
    </row>
    <row r="84" spans="1:19" s="84" customFormat="1" x14ac:dyDescent="0.25">
      <c r="A84" s="34"/>
      <c r="C84" s="81"/>
      <c r="D84" s="82" t="s">
        <v>1</v>
      </c>
      <c r="E84" s="253">
        <f>+E3</f>
        <v>0</v>
      </c>
      <c r="F84" s="253"/>
      <c r="G84" s="254"/>
      <c r="H84" s="92"/>
      <c r="I84" s="78" t="s">
        <v>233</v>
      </c>
      <c r="J84" s="78"/>
      <c r="K84" s="78"/>
      <c r="L84" s="78"/>
      <c r="M84" s="78"/>
      <c r="N84" s="103"/>
    </row>
    <row r="85" spans="1:19" s="84" customFormat="1" x14ac:dyDescent="0.25">
      <c r="A85" s="34"/>
      <c r="C85" s="89" t="s">
        <v>3</v>
      </c>
      <c r="D85" s="164" t="s">
        <v>11</v>
      </c>
      <c r="E85" s="77"/>
      <c r="F85" s="76" t="s">
        <v>4</v>
      </c>
      <c r="G85" s="90" t="s">
        <v>5</v>
      </c>
      <c r="H85" s="92"/>
      <c r="I85" s="93" t="s">
        <v>236</v>
      </c>
      <c r="J85" s="78"/>
      <c r="K85" s="78"/>
      <c r="L85" s="78"/>
      <c r="M85" s="78"/>
      <c r="N85" s="103"/>
    </row>
    <row r="86" spans="1:19" s="84" customFormat="1" x14ac:dyDescent="0.25">
      <c r="A86" s="34"/>
      <c r="C86" s="207">
        <v>5506</v>
      </c>
      <c r="D86" s="234" t="str">
        <f>D46</f>
        <v>Street Const: Paving, Curbing &amp; Repair</v>
      </c>
      <c r="E86" s="235"/>
      <c r="F86" s="208">
        <f>+J46</f>
        <v>0</v>
      </c>
      <c r="G86" s="91">
        <f>+I46</f>
        <v>0</v>
      </c>
      <c r="H86" s="92"/>
      <c r="I86" s="78"/>
      <c r="J86" s="78"/>
      <c r="K86" s="78"/>
      <c r="L86" s="78"/>
      <c r="M86" s="78"/>
      <c r="N86" s="103"/>
    </row>
    <row r="87" spans="1:19" s="84" customFormat="1" x14ac:dyDescent="0.25">
      <c r="A87" s="34"/>
      <c r="C87" s="207">
        <v>7380</v>
      </c>
      <c r="D87" s="234" t="s">
        <v>33</v>
      </c>
      <c r="E87" s="235"/>
      <c r="F87" s="208">
        <f t="shared" ref="F87:F118" si="2">+J47</f>
        <v>0</v>
      </c>
      <c r="G87" s="91">
        <f t="shared" ref="G87:G118" si="3">+I47</f>
        <v>0</v>
      </c>
      <c r="H87" s="92"/>
      <c r="I87" s="78"/>
      <c r="J87" s="78"/>
      <c r="K87" s="78"/>
      <c r="L87" s="78"/>
      <c r="M87" s="78"/>
      <c r="N87" s="103"/>
      <c r="Q87" s="76"/>
    </row>
    <row r="88" spans="1:19" s="84" customFormat="1" x14ac:dyDescent="0.25">
      <c r="A88" s="34"/>
      <c r="C88" s="207">
        <v>7423</v>
      </c>
      <c r="D88" s="234" t="s">
        <v>29</v>
      </c>
      <c r="E88" s="235"/>
      <c r="F88" s="208">
        <f t="shared" si="2"/>
        <v>0</v>
      </c>
      <c r="G88" s="91">
        <f t="shared" si="3"/>
        <v>0</v>
      </c>
      <c r="H88" s="92"/>
      <c r="I88" s="78"/>
      <c r="J88" s="78"/>
      <c r="K88" s="78"/>
      <c r="L88" s="78"/>
      <c r="M88" s="78"/>
      <c r="N88" s="107"/>
    </row>
    <row r="89" spans="1:19" s="84" customFormat="1" x14ac:dyDescent="0.25">
      <c r="A89" s="34"/>
      <c r="C89" s="207">
        <v>7520</v>
      </c>
      <c r="D89" s="212" t="s">
        <v>32</v>
      </c>
      <c r="E89" s="211"/>
      <c r="F89" s="208">
        <f t="shared" si="2"/>
        <v>0</v>
      </c>
      <c r="G89" s="91">
        <f t="shared" si="3"/>
        <v>0</v>
      </c>
      <c r="H89" s="92"/>
      <c r="I89" s="78"/>
      <c r="J89" s="78"/>
      <c r="K89" s="78"/>
      <c r="L89" s="78"/>
      <c r="M89" s="78"/>
      <c r="N89" s="103"/>
    </row>
    <row r="90" spans="1:19" s="84" customFormat="1" x14ac:dyDescent="0.25">
      <c r="A90" s="34"/>
      <c r="C90" s="207">
        <v>7539</v>
      </c>
      <c r="D90" s="234" t="s">
        <v>12</v>
      </c>
      <c r="E90" s="235"/>
      <c r="F90" s="208">
        <f t="shared" si="2"/>
        <v>0</v>
      </c>
      <c r="G90" s="91">
        <f t="shared" si="3"/>
        <v>0</v>
      </c>
      <c r="H90" s="92"/>
      <c r="I90" s="78"/>
      <c r="J90" s="78"/>
      <c r="K90" s="78"/>
      <c r="L90" s="78"/>
      <c r="M90" s="78"/>
      <c r="N90" s="103"/>
    </row>
    <row r="91" spans="1:19" s="84" customFormat="1" x14ac:dyDescent="0.25">
      <c r="A91" s="34"/>
      <c r="C91" s="207">
        <v>7580</v>
      </c>
      <c r="D91" s="234" t="s">
        <v>30</v>
      </c>
      <c r="E91" s="235"/>
      <c r="F91" s="208">
        <f t="shared" si="2"/>
        <v>0</v>
      </c>
      <c r="G91" s="91">
        <f t="shared" si="3"/>
        <v>0</v>
      </c>
      <c r="H91" s="92"/>
      <c r="I91" s="78"/>
      <c r="J91" s="78"/>
      <c r="K91" s="78"/>
      <c r="L91" s="78"/>
      <c r="M91" s="78"/>
      <c r="N91" s="103"/>
    </row>
    <row r="92" spans="1:19" s="84" customFormat="1" x14ac:dyDescent="0.25">
      <c r="A92" s="34"/>
      <c r="C92" s="207">
        <v>7581</v>
      </c>
      <c r="D92" s="234" t="s">
        <v>13</v>
      </c>
      <c r="E92" s="235"/>
      <c r="F92" s="208">
        <f t="shared" si="2"/>
        <v>0</v>
      </c>
      <c r="G92" s="91">
        <f t="shared" si="3"/>
        <v>0</v>
      </c>
      <c r="H92" s="92"/>
      <c r="I92" s="78"/>
      <c r="K92" s="78"/>
      <c r="L92" s="78"/>
      <c r="M92" s="78"/>
      <c r="N92" s="103"/>
    </row>
    <row r="93" spans="1:19" s="84" customFormat="1" x14ac:dyDescent="0.25">
      <c r="A93" s="34"/>
      <c r="C93" s="207">
        <v>7701</v>
      </c>
      <c r="D93" s="234" t="s">
        <v>34</v>
      </c>
      <c r="E93" s="235"/>
      <c r="F93" s="208">
        <f t="shared" si="2"/>
        <v>0</v>
      </c>
      <c r="G93" s="91">
        <f t="shared" si="3"/>
        <v>0</v>
      </c>
      <c r="H93" s="92"/>
      <c r="I93" s="78"/>
      <c r="K93" s="78"/>
      <c r="L93" s="78"/>
      <c r="M93" s="78"/>
      <c r="N93" s="103"/>
    </row>
    <row r="94" spans="1:19" s="84" customFormat="1" x14ac:dyDescent="0.25">
      <c r="A94" s="34"/>
      <c r="C94" s="207">
        <v>7704</v>
      </c>
      <c r="D94" s="238" t="s">
        <v>31</v>
      </c>
      <c r="E94" s="239"/>
      <c r="F94" s="208">
        <f t="shared" si="2"/>
        <v>0</v>
      </c>
      <c r="G94" s="91">
        <f t="shared" si="3"/>
        <v>0</v>
      </c>
      <c r="H94" s="92"/>
      <c r="I94" s="78"/>
      <c r="K94" s="78"/>
      <c r="L94" s="78"/>
      <c r="M94" s="78"/>
      <c r="N94" s="103"/>
    </row>
    <row r="95" spans="1:19" s="84" customFormat="1" x14ac:dyDescent="0.25">
      <c r="A95" s="34"/>
      <c r="C95" s="207">
        <v>7705</v>
      </c>
      <c r="D95" s="238" t="s">
        <v>14</v>
      </c>
      <c r="E95" s="239"/>
      <c r="F95" s="208">
        <f t="shared" si="2"/>
        <v>0</v>
      </c>
      <c r="G95" s="91">
        <f t="shared" si="3"/>
        <v>0</v>
      </c>
      <c r="H95" s="92"/>
      <c r="I95" s="78"/>
      <c r="K95" s="78"/>
      <c r="L95" s="78"/>
      <c r="M95" s="78"/>
      <c r="N95" s="103"/>
    </row>
    <row r="96" spans="1:19" s="84" customFormat="1" x14ac:dyDescent="0.25">
      <c r="A96" s="34"/>
      <c r="C96" s="207">
        <v>7720</v>
      </c>
      <c r="D96" s="234" t="s">
        <v>15</v>
      </c>
      <c r="E96" s="235"/>
      <c r="F96" s="208">
        <f t="shared" si="2"/>
        <v>0</v>
      </c>
      <c r="G96" s="91">
        <f t="shared" si="3"/>
        <v>0</v>
      </c>
      <c r="H96" s="92"/>
      <c r="I96" s="78"/>
      <c r="K96" s="78"/>
      <c r="L96" s="78"/>
      <c r="M96" s="78"/>
      <c r="N96" s="103"/>
    </row>
    <row r="97" spans="1:14" s="84" customFormat="1" x14ac:dyDescent="0.25">
      <c r="A97" s="34"/>
      <c r="C97" s="207">
        <v>7721</v>
      </c>
      <c r="D97" s="234" t="s">
        <v>49</v>
      </c>
      <c r="E97" s="235"/>
      <c r="F97" s="208">
        <f t="shared" si="2"/>
        <v>0</v>
      </c>
      <c r="G97" s="91">
        <f t="shared" si="3"/>
        <v>0</v>
      </c>
      <c r="H97" s="92"/>
      <c r="I97" s="78"/>
      <c r="K97" s="78"/>
      <c r="L97" s="78"/>
      <c r="M97" s="78"/>
      <c r="N97" s="103"/>
    </row>
    <row r="98" spans="1:14" s="84" customFormat="1" x14ac:dyDescent="0.25">
      <c r="A98" s="34"/>
      <c r="C98" s="207">
        <v>8017</v>
      </c>
      <c r="D98" s="234" t="s">
        <v>16</v>
      </c>
      <c r="E98" s="235"/>
      <c r="F98" s="208">
        <f t="shared" si="2"/>
        <v>0</v>
      </c>
      <c r="G98" s="91">
        <f t="shared" si="3"/>
        <v>0</v>
      </c>
      <c r="H98" s="92"/>
      <c r="I98" s="78"/>
      <c r="K98" s="78"/>
      <c r="L98" s="78"/>
      <c r="M98" s="78"/>
      <c r="N98" s="103"/>
    </row>
    <row r="99" spans="1:14" s="84" customFormat="1" x14ac:dyDescent="0.25">
      <c r="A99" s="34"/>
      <c r="C99" s="207">
        <v>8380</v>
      </c>
      <c r="D99" s="238" t="s">
        <v>237</v>
      </c>
      <c r="E99" s="239"/>
      <c r="F99" s="208">
        <f t="shared" si="2"/>
        <v>0</v>
      </c>
      <c r="G99" s="91">
        <f t="shared" si="3"/>
        <v>0</v>
      </c>
      <c r="H99" s="92"/>
      <c r="I99" s="78"/>
      <c r="K99" s="78"/>
      <c r="L99" s="78"/>
      <c r="M99" s="78"/>
      <c r="N99" s="103"/>
    </row>
    <row r="100" spans="1:14" s="84" customFormat="1" x14ac:dyDescent="0.25">
      <c r="A100" s="34"/>
      <c r="C100" s="207">
        <v>8742</v>
      </c>
      <c r="D100" s="238" t="s">
        <v>258</v>
      </c>
      <c r="E100" s="239"/>
      <c r="F100" s="208">
        <f t="shared" si="2"/>
        <v>0</v>
      </c>
      <c r="G100" s="91">
        <f t="shared" si="3"/>
        <v>0</v>
      </c>
      <c r="H100" s="92"/>
      <c r="I100" s="78"/>
      <c r="L100" s="78"/>
      <c r="M100" s="78"/>
      <c r="N100" s="103"/>
    </row>
    <row r="101" spans="1:14" s="84" customFormat="1" x14ac:dyDescent="0.25">
      <c r="A101" s="34"/>
      <c r="C101" s="207">
        <v>8810</v>
      </c>
      <c r="D101" s="238" t="s">
        <v>17</v>
      </c>
      <c r="E101" s="239"/>
      <c r="F101" s="208">
        <f t="shared" si="2"/>
        <v>0</v>
      </c>
      <c r="G101" s="91">
        <f t="shared" si="3"/>
        <v>0</v>
      </c>
      <c r="H101" s="92"/>
      <c r="I101" s="78"/>
      <c r="L101" s="78"/>
      <c r="M101" s="78"/>
      <c r="N101" s="103"/>
    </row>
    <row r="102" spans="1:14" s="84" customFormat="1" x14ac:dyDescent="0.25">
      <c r="A102" s="34"/>
      <c r="C102" s="207">
        <v>8820</v>
      </c>
      <c r="D102" s="238" t="s">
        <v>18</v>
      </c>
      <c r="E102" s="239"/>
      <c r="F102" s="208">
        <f t="shared" si="2"/>
        <v>0</v>
      </c>
      <c r="G102" s="91">
        <f t="shared" si="3"/>
        <v>0</v>
      </c>
      <c r="H102" s="92"/>
      <c r="I102" s="78"/>
      <c r="L102" s="78"/>
      <c r="M102" s="78"/>
      <c r="N102" s="103"/>
    </row>
    <row r="103" spans="1:14" s="84" customFormat="1" x14ac:dyDescent="0.25">
      <c r="A103" s="34"/>
      <c r="C103" s="207">
        <v>9015</v>
      </c>
      <c r="D103" s="234" t="s">
        <v>19</v>
      </c>
      <c r="E103" s="235"/>
      <c r="F103" s="208">
        <f t="shared" si="2"/>
        <v>0</v>
      </c>
      <c r="G103" s="91">
        <f t="shared" si="3"/>
        <v>0</v>
      </c>
      <c r="H103" s="92"/>
      <c r="I103" s="78"/>
      <c r="L103" s="78"/>
      <c r="M103" s="78"/>
      <c r="N103" s="103"/>
    </row>
    <row r="104" spans="1:14" s="84" customFormat="1" x14ac:dyDescent="0.25">
      <c r="A104" s="34"/>
      <c r="C104" s="207">
        <v>9033</v>
      </c>
      <c r="D104" s="234" t="s">
        <v>20</v>
      </c>
      <c r="E104" s="235"/>
      <c r="F104" s="208">
        <f t="shared" si="2"/>
        <v>0</v>
      </c>
      <c r="G104" s="91">
        <f t="shared" si="3"/>
        <v>0</v>
      </c>
      <c r="H104" s="92"/>
      <c r="I104" s="78"/>
      <c r="L104" s="78"/>
      <c r="M104" s="78"/>
      <c r="N104" s="103"/>
    </row>
    <row r="105" spans="1:14" s="84" customFormat="1" x14ac:dyDescent="0.25">
      <c r="A105" s="34"/>
      <c r="C105" s="207">
        <v>9060</v>
      </c>
      <c r="D105" s="234" t="s">
        <v>238</v>
      </c>
      <c r="E105" s="235"/>
      <c r="F105" s="208">
        <f t="shared" si="2"/>
        <v>0</v>
      </c>
      <c r="G105" s="91">
        <f t="shared" si="3"/>
        <v>0</v>
      </c>
      <c r="H105" s="92"/>
      <c r="L105" s="78"/>
      <c r="M105" s="78"/>
      <c r="N105" s="109"/>
    </row>
    <row r="106" spans="1:14" s="84" customFormat="1" x14ac:dyDescent="0.25">
      <c r="A106" s="34"/>
      <c r="C106" s="207">
        <v>9061</v>
      </c>
      <c r="D106" s="234" t="s">
        <v>35</v>
      </c>
      <c r="E106" s="235"/>
      <c r="F106" s="208">
        <f t="shared" si="2"/>
        <v>0</v>
      </c>
      <c r="G106" s="91">
        <f t="shared" si="3"/>
        <v>0</v>
      </c>
      <c r="H106" s="92"/>
      <c r="K106" s="39"/>
      <c r="L106" s="78"/>
      <c r="M106" s="78"/>
      <c r="N106" s="109"/>
    </row>
    <row r="107" spans="1:14" s="84" customFormat="1" x14ac:dyDescent="0.25">
      <c r="A107" s="34"/>
      <c r="C107" s="207">
        <v>9102</v>
      </c>
      <c r="D107" s="234" t="s">
        <v>36</v>
      </c>
      <c r="E107" s="235"/>
      <c r="F107" s="208">
        <f t="shared" si="2"/>
        <v>0</v>
      </c>
      <c r="G107" s="91">
        <f t="shared" si="3"/>
        <v>0</v>
      </c>
      <c r="H107" s="92"/>
      <c r="K107" s="39"/>
      <c r="L107" s="78"/>
      <c r="M107" s="78"/>
      <c r="N107" s="109"/>
    </row>
    <row r="108" spans="1:14" s="84" customFormat="1" x14ac:dyDescent="0.25">
      <c r="A108" s="34"/>
      <c r="C108" s="207">
        <v>9154</v>
      </c>
      <c r="D108" s="236" t="s">
        <v>21</v>
      </c>
      <c r="E108" s="237"/>
      <c r="F108" s="208">
        <f t="shared" si="2"/>
        <v>0</v>
      </c>
      <c r="G108" s="91">
        <f t="shared" si="3"/>
        <v>0</v>
      </c>
      <c r="H108" s="92"/>
      <c r="K108" s="39"/>
      <c r="N108" s="109"/>
    </row>
    <row r="109" spans="1:14" s="84" customFormat="1" x14ac:dyDescent="0.25">
      <c r="A109" s="34"/>
      <c r="C109" s="207">
        <v>9220</v>
      </c>
      <c r="D109" s="236" t="s">
        <v>37</v>
      </c>
      <c r="E109" s="237"/>
      <c r="F109" s="208">
        <f t="shared" si="2"/>
        <v>0</v>
      </c>
      <c r="G109" s="91">
        <f t="shared" si="3"/>
        <v>0</v>
      </c>
      <c r="H109" s="92"/>
      <c r="K109" s="39"/>
      <c r="N109" s="109"/>
    </row>
    <row r="110" spans="1:14" s="84" customFormat="1" x14ac:dyDescent="0.25">
      <c r="A110" s="34"/>
      <c r="C110" s="207">
        <v>9402</v>
      </c>
      <c r="D110" s="234" t="s">
        <v>39</v>
      </c>
      <c r="E110" s="235"/>
      <c r="F110" s="208">
        <f t="shared" si="2"/>
        <v>0</v>
      </c>
      <c r="G110" s="91">
        <f t="shared" si="3"/>
        <v>0</v>
      </c>
      <c r="H110" s="92"/>
      <c r="K110" s="39"/>
      <c r="N110" s="109"/>
    </row>
    <row r="111" spans="1:14" s="84" customFormat="1" x14ac:dyDescent="0.25">
      <c r="A111" s="34"/>
      <c r="C111" s="207">
        <v>9403</v>
      </c>
      <c r="D111" s="234" t="s">
        <v>22</v>
      </c>
      <c r="E111" s="235"/>
      <c r="F111" s="208">
        <f t="shared" si="2"/>
        <v>0</v>
      </c>
      <c r="G111" s="91">
        <f t="shared" si="3"/>
        <v>0</v>
      </c>
      <c r="H111" s="92"/>
      <c r="K111" s="39"/>
      <c r="N111" s="109"/>
    </row>
    <row r="112" spans="1:14" s="84" customFormat="1" x14ac:dyDescent="0.25">
      <c r="A112" s="34"/>
      <c r="C112" s="207">
        <v>9410</v>
      </c>
      <c r="D112" s="234" t="s">
        <v>23</v>
      </c>
      <c r="E112" s="235"/>
      <c r="F112" s="208">
        <f t="shared" si="2"/>
        <v>0</v>
      </c>
      <c r="G112" s="91">
        <f t="shared" si="3"/>
        <v>0</v>
      </c>
      <c r="H112" s="92"/>
      <c r="K112" s="39"/>
      <c r="N112" s="109"/>
    </row>
    <row r="113" spans="1:14" s="84" customFormat="1" x14ac:dyDescent="0.25">
      <c r="A113" s="34"/>
      <c r="C113" s="207">
        <v>9554</v>
      </c>
      <c r="D113" s="234" t="s">
        <v>24</v>
      </c>
      <c r="E113" s="235"/>
      <c r="F113" s="208">
        <f t="shared" si="2"/>
        <v>0</v>
      </c>
      <c r="G113" s="91">
        <f t="shared" si="3"/>
        <v>0</v>
      </c>
      <c r="H113" s="92"/>
      <c r="K113" s="39"/>
      <c r="N113" s="109"/>
    </row>
    <row r="114" spans="1:14" s="84" customFormat="1" x14ac:dyDescent="0.25">
      <c r="A114" s="34"/>
      <c r="C114" s="207">
        <v>9990</v>
      </c>
      <c r="D114" s="234" t="s">
        <v>25</v>
      </c>
      <c r="E114" s="235"/>
      <c r="F114" s="208">
        <f t="shared" si="2"/>
        <v>0</v>
      </c>
      <c r="G114" s="91">
        <f t="shared" si="3"/>
        <v>0</v>
      </c>
      <c r="H114" s="92"/>
      <c r="K114" s="39"/>
      <c r="N114" s="109"/>
    </row>
    <row r="115" spans="1:14" s="84" customFormat="1" x14ac:dyDescent="0.25">
      <c r="A115" s="34"/>
      <c r="C115" s="207">
        <v>9991</v>
      </c>
      <c r="D115" s="234" t="s">
        <v>40</v>
      </c>
      <c r="E115" s="235"/>
      <c r="F115" s="208">
        <f t="shared" si="2"/>
        <v>0</v>
      </c>
      <c r="G115" s="91">
        <f t="shared" si="3"/>
        <v>0</v>
      </c>
      <c r="H115" s="92"/>
      <c r="K115" s="39"/>
      <c r="N115" s="109"/>
    </row>
    <row r="116" spans="1:14" s="84" customFormat="1" x14ac:dyDescent="0.25">
      <c r="A116" s="34"/>
      <c r="C116" s="207">
        <v>9993</v>
      </c>
      <c r="D116" s="234" t="s">
        <v>26</v>
      </c>
      <c r="E116" s="235"/>
      <c r="F116" s="208">
        <f t="shared" si="2"/>
        <v>0</v>
      </c>
      <c r="G116" s="91">
        <f t="shared" si="3"/>
        <v>0</v>
      </c>
      <c r="H116" s="92"/>
      <c r="K116" s="39"/>
      <c r="N116" s="109"/>
    </row>
    <row r="117" spans="1:14" x14ac:dyDescent="0.25">
      <c r="A117" s="34"/>
      <c r="B117" s="84"/>
      <c r="C117" s="207">
        <v>9994</v>
      </c>
      <c r="D117" s="234" t="s">
        <v>27</v>
      </c>
      <c r="E117" s="235"/>
      <c r="F117" s="208">
        <f t="shared" si="2"/>
        <v>0</v>
      </c>
      <c r="G117" s="91">
        <f t="shared" si="3"/>
        <v>0</v>
      </c>
      <c r="J117" s="84"/>
      <c r="L117" s="84"/>
      <c r="M117" s="84"/>
      <c r="N117" s="110"/>
    </row>
    <row r="118" spans="1:14" x14ac:dyDescent="0.25">
      <c r="A118" s="34"/>
      <c r="B118" s="84"/>
      <c r="C118" s="207">
        <v>9996</v>
      </c>
      <c r="D118" s="234" t="s">
        <v>28</v>
      </c>
      <c r="E118" s="235"/>
      <c r="F118" s="208">
        <f t="shared" si="2"/>
        <v>0</v>
      </c>
      <c r="G118" s="91">
        <f t="shared" si="3"/>
        <v>0</v>
      </c>
      <c r="J118" s="84"/>
      <c r="L118" s="84"/>
      <c r="M118" s="84"/>
      <c r="N118" s="110"/>
    </row>
    <row r="119" spans="1:14" ht="15.75" thickBot="1" x14ac:dyDescent="0.3">
      <c r="A119" s="34"/>
      <c r="B119" s="84"/>
      <c r="C119" s="83" t="s">
        <v>6</v>
      </c>
      <c r="D119" s="209"/>
      <c r="E119" s="210"/>
      <c r="F119" s="132">
        <f>SUM(F86:F118)</f>
        <v>0</v>
      </c>
      <c r="G119" s="94">
        <f>SUM(G86:G118)</f>
        <v>0</v>
      </c>
      <c r="J119" s="84"/>
      <c r="L119" s="84"/>
      <c r="M119" s="84"/>
      <c r="N119" s="110"/>
    </row>
    <row r="120" spans="1:14" x14ac:dyDescent="0.25">
      <c r="N120" s="110"/>
    </row>
    <row r="121" spans="1:14" x14ac:dyDescent="0.25">
      <c r="N121" s="110"/>
    </row>
    <row r="122" spans="1:14" x14ac:dyDescent="0.25">
      <c r="N122" s="110"/>
    </row>
    <row r="123" spans="1:14" x14ac:dyDescent="0.25">
      <c r="N123" s="110"/>
    </row>
    <row r="124" spans="1:14" x14ac:dyDescent="0.25">
      <c r="N124" s="110"/>
    </row>
    <row r="125" spans="1:14" x14ac:dyDescent="0.25">
      <c r="N125" s="110"/>
    </row>
    <row r="126" spans="1:14" x14ac:dyDescent="0.25">
      <c r="N126" s="110"/>
    </row>
    <row r="127" spans="1:14" x14ac:dyDescent="0.25">
      <c r="N127" s="110"/>
    </row>
    <row r="128" spans="1:14" x14ac:dyDescent="0.25">
      <c r="N128" s="110"/>
    </row>
    <row r="129" spans="10:14" x14ac:dyDescent="0.25">
      <c r="J129" s="48"/>
      <c r="K129" s="78"/>
      <c r="N129" s="110"/>
    </row>
    <row r="130" spans="10:14" x14ac:dyDescent="0.25">
      <c r="J130" s="34"/>
      <c r="K130" s="78"/>
      <c r="N130" s="110"/>
    </row>
    <row r="131" spans="10:14" x14ac:dyDescent="0.25">
      <c r="J131" s="34"/>
      <c r="K131" s="78"/>
      <c r="N131" s="110"/>
    </row>
    <row r="132" spans="10:14" x14ac:dyDescent="0.25">
      <c r="J132" s="34"/>
      <c r="K132" s="78"/>
      <c r="N132" s="110"/>
    </row>
    <row r="133" spans="10:14" x14ac:dyDescent="0.25">
      <c r="J133" s="34"/>
      <c r="K133" s="78"/>
      <c r="N133" s="110"/>
    </row>
    <row r="134" spans="10:14" x14ac:dyDescent="0.25">
      <c r="J134" s="34"/>
      <c r="K134" s="78"/>
      <c r="N134" s="110"/>
    </row>
    <row r="135" spans="10:14" x14ac:dyDescent="0.25">
      <c r="J135" s="34"/>
      <c r="K135" s="78"/>
      <c r="N135" s="110"/>
    </row>
    <row r="136" spans="10:14" x14ac:dyDescent="0.25">
      <c r="J136" s="34"/>
      <c r="K136" s="78"/>
      <c r="N136" s="110"/>
    </row>
    <row r="137" spans="10:14" x14ac:dyDescent="0.25">
      <c r="J137" s="34"/>
      <c r="K137" s="84"/>
      <c r="N137" s="110"/>
    </row>
    <row r="138" spans="10:14" x14ac:dyDescent="0.25">
      <c r="J138" s="34"/>
      <c r="K138" s="84"/>
      <c r="N138" s="110"/>
    </row>
    <row r="139" spans="10:14" x14ac:dyDescent="0.25">
      <c r="J139" s="34"/>
      <c r="K139" s="84"/>
      <c r="N139" s="110"/>
    </row>
    <row r="140" spans="10:14" x14ac:dyDescent="0.25">
      <c r="J140" s="34"/>
      <c r="K140" s="84"/>
      <c r="N140" s="110"/>
    </row>
    <row r="141" spans="10:14" x14ac:dyDescent="0.25">
      <c r="J141" s="34"/>
      <c r="K141" s="84"/>
      <c r="N141" s="110"/>
    </row>
    <row r="142" spans="10:14" x14ac:dyDescent="0.25">
      <c r="J142" s="34"/>
      <c r="K142" s="84"/>
      <c r="N142" s="110"/>
    </row>
    <row r="143" spans="10:14" x14ac:dyDescent="0.25">
      <c r="J143" s="34"/>
      <c r="N143" s="110"/>
    </row>
    <row r="144" spans="10:14" x14ac:dyDescent="0.25">
      <c r="J144" s="34"/>
      <c r="N144" s="110"/>
    </row>
    <row r="145" spans="10:14" x14ac:dyDescent="0.25">
      <c r="J145" s="34"/>
      <c r="N145" s="110"/>
    </row>
    <row r="146" spans="10:14" x14ac:dyDescent="0.25">
      <c r="J146" s="34"/>
      <c r="N146" s="110"/>
    </row>
    <row r="147" spans="10:14" x14ac:dyDescent="0.25">
      <c r="J147" s="34"/>
      <c r="N147" s="110"/>
    </row>
    <row r="148" spans="10:14" x14ac:dyDescent="0.25">
      <c r="J148" s="34"/>
      <c r="N148" s="110"/>
    </row>
    <row r="149" spans="10:14" x14ac:dyDescent="0.25">
      <c r="J149" s="34"/>
      <c r="N149" s="110"/>
    </row>
    <row r="150" spans="10:14" x14ac:dyDescent="0.25">
      <c r="J150" s="34"/>
      <c r="N150" s="110"/>
    </row>
    <row r="151" spans="10:14" x14ac:dyDescent="0.25">
      <c r="J151" s="34"/>
      <c r="N151" s="110"/>
    </row>
    <row r="152" spans="10:14" x14ac:dyDescent="0.25">
      <c r="J152" s="34"/>
      <c r="N152" s="110"/>
    </row>
    <row r="153" spans="10:14" x14ac:dyDescent="0.25">
      <c r="J153" s="34"/>
      <c r="N153" s="110"/>
    </row>
    <row r="154" spans="10:14" x14ac:dyDescent="0.25">
      <c r="J154" s="34"/>
      <c r="N154" s="110"/>
    </row>
    <row r="155" spans="10:14" x14ac:dyDescent="0.25">
      <c r="J155" s="34"/>
      <c r="N155" s="110"/>
    </row>
    <row r="156" spans="10:14" x14ac:dyDescent="0.25">
      <c r="J156" s="34"/>
      <c r="N156" s="110"/>
    </row>
    <row r="157" spans="10:14" x14ac:dyDescent="0.25">
      <c r="J157" s="34"/>
    </row>
    <row r="158" spans="10:14" x14ac:dyDescent="0.25">
      <c r="J158" s="34"/>
    </row>
    <row r="159" spans="10:14" x14ac:dyDescent="0.25">
      <c r="J159" s="34"/>
    </row>
    <row r="160" spans="10:14" x14ac:dyDescent="0.25">
      <c r="J160" s="34"/>
    </row>
    <row r="161" spans="10:10" x14ac:dyDescent="0.25">
      <c r="J161" s="34"/>
    </row>
    <row r="162" spans="10:10" x14ac:dyDescent="0.25">
      <c r="J162" s="34"/>
    </row>
    <row r="163" spans="10:10" x14ac:dyDescent="0.25">
      <c r="J163" s="34"/>
    </row>
    <row r="164" spans="10:10" x14ac:dyDescent="0.25">
      <c r="J164" s="34"/>
    </row>
    <row r="165" spans="10:10" x14ac:dyDescent="0.25">
      <c r="J165" s="34"/>
    </row>
    <row r="166" spans="10:10" x14ac:dyDescent="0.25">
      <c r="J166" s="34"/>
    </row>
  </sheetData>
  <sheetProtection selectLockedCells="1"/>
  <mergeCells count="61">
    <mergeCell ref="S56:U56"/>
    <mergeCell ref="C42:D43"/>
    <mergeCell ref="C44:D44"/>
    <mergeCell ref="C36:D36"/>
    <mergeCell ref="E4:F4"/>
    <mergeCell ref="E8:F8"/>
    <mergeCell ref="E9:F9"/>
    <mergeCell ref="R19:S19"/>
    <mergeCell ref="C35:D35"/>
    <mergeCell ref="C29:D29"/>
    <mergeCell ref="E5:F5"/>
    <mergeCell ref="E6:F6"/>
    <mergeCell ref="C38:D38"/>
    <mergeCell ref="C37:D37"/>
    <mergeCell ref="H2:I4"/>
    <mergeCell ref="H35:I35"/>
    <mergeCell ref="E11:F11"/>
    <mergeCell ref="C13:G13"/>
    <mergeCell ref="C14:G14"/>
    <mergeCell ref="C15:G15"/>
    <mergeCell ref="E10:F10"/>
    <mergeCell ref="E12:F12"/>
    <mergeCell ref="E7:F7"/>
    <mergeCell ref="F22:G22"/>
    <mergeCell ref="C2:G2"/>
    <mergeCell ref="E3:F3"/>
    <mergeCell ref="D96:E96"/>
    <mergeCell ref="C17:G17"/>
    <mergeCell ref="C19:G19"/>
    <mergeCell ref="D86:E86"/>
    <mergeCell ref="D87:E87"/>
    <mergeCell ref="D88:E88"/>
    <mergeCell ref="D90:E90"/>
    <mergeCell ref="E84:G84"/>
    <mergeCell ref="D91:E91"/>
    <mergeCell ref="D92:E92"/>
    <mergeCell ref="D93:E93"/>
    <mergeCell ref="D94:E94"/>
    <mergeCell ref="D95:E95"/>
    <mergeCell ref="D108:E108"/>
    <mergeCell ref="D97:E97"/>
    <mergeCell ref="D98:E98"/>
    <mergeCell ref="D99:E99"/>
    <mergeCell ref="D100:E100"/>
    <mergeCell ref="D101:E101"/>
    <mergeCell ref="D102:E102"/>
    <mergeCell ref="D103:E103"/>
    <mergeCell ref="D104:E104"/>
    <mergeCell ref="D105:E105"/>
    <mergeCell ref="D106:E106"/>
    <mergeCell ref="D107:E107"/>
    <mergeCell ref="D115:E115"/>
    <mergeCell ref="D116:E116"/>
    <mergeCell ref="D117:E117"/>
    <mergeCell ref="D118:E118"/>
    <mergeCell ref="D109:E109"/>
    <mergeCell ref="D110:E110"/>
    <mergeCell ref="D111:E111"/>
    <mergeCell ref="D112:E112"/>
    <mergeCell ref="D113:E113"/>
    <mergeCell ref="D114:E114"/>
  </mergeCells>
  <printOptions horizontalCentered="1" verticalCentered="1" gridLines="1"/>
  <pageMargins left="0.25" right="0.25" top="0.35" bottom="0.35" header="0.17" footer="0.17"/>
  <pageSetup scale="77" orientation="landscape"/>
  <headerFooter>
    <oddHeader>&amp;F</oddHeader>
    <oddFooter>Page &amp;P of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4F7C4-004F-4040-85FF-A0FFC324F9EF}">
  <sheetPr>
    <pageSetUpPr fitToPage="1"/>
  </sheetPr>
  <dimension ref="A1:J88"/>
  <sheetViews>
    <sheetView workbookViewId="0">
      <selection activeCell="A4" sqref="A4:B4"/>
    </sheetView>
  </sheetViews>
  <sheetFormatPr defaultRowHeight="15" x14ac:dyDescent="0.25"/>
  <cols>
    <col min="1" max="1" width="34.7109375" customWidth="1"/>
    <col min="2" max="2" width="9.28515625" bestFit="1" customWidth="1"/>
    <col min="3" max="3" width="10.5703125" style="59" bestFit="1" customWidth="1"/>
    <col min="4" max="4" width="11.5703125" customWidth="1"/>
    <col min="5" max="5" width="11.7109375" customWidth="1"/>
    <col min="6" max="6" width="9.140625" bestFit="1" customWidth="1"/>
    <col min="9" max="9" width="33.140625" customWidth="1"/>
  </cols>
  <sheetData>
    <row r="1" spans="1:4" x14ac:dyDescent="0.25">
      <c r="A1" s="62" t="s">
        <v>220</v>
      </c>
    </row>
    <row r="2" spans="1:4" x14ac:dyDescent="0.25">
      <c r="A2" s="62" t="s">
        <v>221</v>
      </c>
    </row>
    <row r="3" spans="1:4" x14ac:dyDescent="0.25">
      <c r="A3" s="270" t="s">
        <v>216</v>
      </c>
      <c r="B3" s="270"/>
      <c r="C3" s="57" t="s">
        <v>214</v>
      </c>
      <c r="D3" s="61" t="s">
        <v>75</v>
      </c>
    </row>
    <row r="4" spans="1:4" x14ac:dyDescent="0.25">
      <c r="A4" s="269"/>
      <c r="B4" s="269"/>
      <c r="C4" s="178" t="s">
        <v>213</v>
      </c>
      <c r="D4" s="179"/>
    </row>
    <row r="5" spans="1:4" x14ac:dyDescent="0.25">
      <c r="A5" s="269"/>
      <c r="B5" s="269"/>
      <c r="C5" s="178" t="s">
        <v>213</v>
      </c>
      <c r="D5" s="179"/>
    </row>
    <row r="6" spans="1:4" x14ac:dyDescent="0.25">
      <c r="A6" s="269"/>
      <c r="B6" s="269"/>
      <c r="C6" s="178" t="s">
        <v>213</v>
      </c>
      <c r="D6" s="179"/>
    </row>
    <row r="7" spans="1:4" x14ac:dyDescent="0.25">
      <c r="A7" s="269"/>
      <c r="B7" s="269"/>
      <c r="C7" s="178" t="s">
        <v>213</v>
      </c>
      <c r="D7" s="179"/>
    </row>
    <row r="8" spans="1:4" x14ac:dyDescent="0.25">
      <c r="A8" s="269"/>
      <c r="B8" s="269"/>
      <c r="C8" s="178" t="s">
        <v>213</v>
      </c>
      <c r="D8" s="179"/>
    </row>
    <row r="9" spans="1:4" x14ac:dyDescent="0.25">
      <c r="A9" s="269"/>
      <c r="B9" s="269"/>
      <c r="C9" s="178" t="s">
        <v>213</v>
      </c>
      <c r="D9" s="179"/>
    </row>
    <row r="10" spans="1:4" x14ac:dyDescent="0.25">
      <c r="A10" s="269"/>
      <c r="B10" s="269"/>
      <c r="C10" s="178" t="s">
        <v>213</v>
      </c>
      <c r="D10" s="179"/>
    </row>
    <row r="11" spans="1:4" x14ac:dyDescent="0.25">
      <c r="A11" s="269"/>
      <c r="B11" s="269"/>
      <c r="C11" s="178" t="s">
        <v>213</v>
      </c>
      <c r="D11" s="180"/>
    </row>
    <row r="12" spans="1:4" x14ac:dyDescent="0.25">
      <c r="A12" s="269"/>
      <c r="B12" s="269"/>
      <c r="C12" s="178" t="s">
        <v>213</v>
      </c>
      <c r="D12" s="180"/>
    </row>
    <row r="13" spans="1:4" x14ac:dyDescent="0.25">
      <c r="A13" s="269"/>
      <c r="B13" s="269"/>
      <c r="C13" s="178" t="s">
        <v>213</v>
      </c>
      <c r="D13" s="180"/>
    </row>
    <row r="14" spans="1:4" x14ac:dyDescent="0.25">
      <c r="A14" s="269"/>
      <c r="B14" s="269"/>
      <c r="C14" s="178" t="s">
        <v>213</v>
      </c>
      <c r="D14" s="180"/>
    </row>
    <row r="15" spans="1:4" x14ac:dyDescent="0.25">
      <c r="A15" s="269"/>
      <c r="B15" s="269"/>
      <c r="C15" s="178" t="s">
        <v>213</v>
      </c>
      <c r="D15" s="180"/>
    </row>
    <row r="16" spans="1:4" x14ac:dyDescent="0.25">
      <c r="A16" s="269"/>
      <c r="B16" s="269"/>
      <c r="C16" s="178" t="s">
        <v>213</v>
      </c>
      <c r="D16" s="180"/>
    </row>
    <row r="17" spans="1:8" x14ac:dyDescent="0.25">
      <c r="A17" s="269"/>
      <c r="B17" s="269"/>
      <c r="C17" s="178" t="s">
        <v>213</v>
      </c>
      <c r="D17" s="180"/>
    </row>
    <row r="18" spans="1:8" x14ac:dyDescent="0.25">
      <c r="A18" s="269"/>
      <c r="B18" s="269"/>
      <c r="C18" s="178" t="s">
        <v>213</v>
      </c>
      <c r="D18" s="180"/>
    </row>
    <row r="19" spans="1:8" x14ac:dyDescent="0.25">
      <c r="A19" s="269"/>
      <c r="B19" s="269"/>
      <c r="C19" s="178" t="s">
        <v>213</v>
      </c>
      <c r="D19" s="180"/>
    </row>
    <row r="20" spans="1:8" x14ac:dyDescent="0.25">
      <c r="A20" s="269"/>
      <c r="B20" s="269"/>
      <c r="C20" s="178" t="s">
        <v>213</v>
      </c>
      <c r="D20" s="180"/>
    </row>
    <row r="21" spans="1:8" x14ac:dyDescent="0.25">
      <c r="A21" s="269"/>
      <c r="B21" s="269"/>
      <c r="C21" s="178" t="s">
        <v>213</v>
      </c>
      <c r="D21" s="180"/>
    </row>
    <row r="22" spans="1:8" x14ac:dyDescent="0.25">
      <c r="A22" s="269"/>
      <c r="B22" s="269"/>
      <c r="C22" s="178" t="s">
        <v>213</v>
      </c>
      <c r="D22" s="180"/>
    </row>
    <row r="23" spans="1:8" x14ac:dyDescent="0.25">
      <c r="A23" s="269"/>
      <c r="B23" s="269"/>
      <c r="C23" s="178" t="s">
        <v>213</v>
      </c>
      <c r="D23" s="180"/>
    </row>
    <row r="24" spans="1:8" x14ac:dyDescent="0.25">
      <c r="A24" s="269"/>
      <c r="B24" s="269"/>
      <c r="C24" s="178" t="s">
        <v>213</v>
      </c>
      <c r="D24" s="180"/>
    </row>
    <row r="25" spans="1:8" x14ac:dyDescent="0.25">
      <c r="A25" s="269"/>
      <c r="B25" s="269"/>
      <c r="C25" s="178" t="s">
        <v>213</v>
      </c>
      <c r="D25" s="180"/>
    </row>
    <row r="26" spans="1:8" x14ac:dyDescent="0.25">
      <c r="A26" s="269"/>
      <c r="B26" s="269"/>
      <c r="C26" s="178" t="s">
        <v>213</v>
      </c>
      <c r="D26" s="180"/>
    </row>
    <row r="27" spans="1:8" x14ac:dyDescent="0.25">
      <c r="A27" s="269"/>
      <c r="B27" s="269"/>
      <c r="C27" s="178" t="s">
        <v>213</v>
      </c>
      <c r="D27" s="180"/>
    </row>
    <row r="28" spans="1:8" x14ac:dyDescent="0.25">
      <c r="A28" s="269"/>
      <c r="B28" s="269"/>
      <c r="C28" s="178" t="s">
        <v>213</v>
      </c>
      <c r="D28" s="180"/>
    </row>
    <row r="29" spans="1:8" x14ac:dyDescent="0.25">
      <c r="A29" s="269"/>
      <c r="B29" s="269"/>
      <c r="C29" s="178" t="s">
        <v>213</v>
      </c>
      <c r="D29" s="180"/>
    </row>
    <row r="30" spans="1:8" x14ac:dyDescent="0.25">
      <c r="A30" t="s">
        <v>2</v>
      </c>
      <c r="D30" s="59">
        <f>SUM(D4:D29)</f>
        <v>0</v>
      </c>
      <c r="E30" t="s">
        <v>218</v>
      </c>
    </row>
    <row r="32" spans="1:8" x14ac:dyDescent="0.25">
      <c r="A32" s="72" t="s">
        <v>224</v>
      </c>
      <c r="B32" s="72"/>
      <c r="C32" s="73"/>
      <c r="D32" s="72"/>
      <c r="E32" s="72"/>
      <c r="F32" s="72"/>
      <c r="G32" s="72"/>
      <c r="H32" s="72"/>
    </row>
    <row r="33" spans="1:10" x14ac:dyDescent="0.25">
      <c r="A33" s="72" t="s">
        <v>223</v>
      </c>
      <c r="B33" s="72"/>
      <c r="C33" s="73"/>
      <c r="D33" s="72"/>
      <c r="E33" s="72"/>
      <c r="F33" s="72"/>
      <c r="G33" s="72"/>
      <c r="H33" s="72"/>
    </row>
    <row r="34" spans="1:10" x14ac:dyDescent="0.25">
      <c r="A34" s="72" t="s">
        <v>242</v>
      </c>
      <c r="B34" s="72"/>
      <c r="C34" s="73"/>
      <c r="D34" s="72"/>
      <c r="E34" s="72"/>
      <c r="F34" s="72"/>
      <c r="G34" s="72"/>
      <c r="H34" s="72"/>
    </row>
    <row r="35" spans="1:10" x14ac:dyDescent="0.25">
      <c r="A35" s="72" t="s">
        <v>243</v>
      </c>
      <c r="B35" s="72"/>
      <c r="C35" s="73"/>
      <c r="D35" s="72"/>
      <c r="E35" s="72"/>
      <c r="F35" s="72"/>
      <c r="G35" s="72"/>
      <c r="H35" s="72"/>
    </row>
    <row r="36" spans="1:10" x14ac:dyDescent="0.25">
      <c r="A36" s="63" t="s">
        <v>217</v>
      </c>
      <c r="B36" s="63" t="s">
        <v>214</v>
      </c>
      <c r="C36" s="68" t="s">
        <v>75</v>
      </c>
      <c r="D36" s="63" t="s">
        <v>76</v>
      </c>
      <c r="E36" s="63" t="s">
        <v>229</v>
      </c>
    </row>
    <row r="37" spans="1:10" x14ac:dyDescent="0.25">
      <c r="A37" s="57"/>
      <c r="B37" s="57"/>
      <c r="C37" s="61" t="s">
        <v>213</v>
      </c>
      <c r="D37" s="57"/>
      <c r="E37" s="57" t="s">
        <v>75</v>
      </c>
      <c r="F37" s="64"/>
    </row>
    <row r="38" spans="1:10" x14ac:dyDescent="0.25">
      <c r="A38" s="181"/>
      <c r="B38" s="178" t="s">
        <v>215</v>
      </c>
      <c r="C38" s="180"/>
      <c r="D38" s="182">
        <v>1000</v>
      </c>
      <c r="E38" s="182"/>
      <c r="F38" s="64" t="s">
        <v>219</v>
      </c>
      <c r="H38" s="47"/>
      <c r="J38" s="60"/>
    </row>
    <row r="39" spans="1:10" x14ac:dyDescent="0.25">
      <c r="A39" s="181"/>
      <c r="B39" s="178" t="s">
        <v>215</v>
      </c>
      <c r="C39" s="180"/>
      <c r="D39" s="182">
        <v>1000</v>
      </c>
      <c r="E39" s="182"/>
      <c r="F39" s="64" t="s">
        <v>219</v>
      </c>
      <c r="H39" s="47"/>
    </row>
    <row r="40" spans="1:10" x14ac:dyDescent="0.25">
      <c r="A40" s="181"/>
      <c r="B40" s="178" t="s">
        <v>215</v>
      </c>
      <c r="C40" s="180"/>
      <c r="D40" s="182">
        <v>1000</v>
      </c>
      <c r="E40" s="182"/>
      <c r="F40" s="64" t="s">
        <v>219</v>
      </c>
      <c r="H40" s="47"/>
    </row>
    <row r="41" spans="1:10" x14ac:dyDescent="0.25">
      <c r="A41" s="181"/>
      <c r="B41" s="178" t="s">
        <v>215</v>
      </c>
      <c r="C41" s="180"/>
      <c r="D41" s="182">
        <v>1000</v>
      </c>
      <c r="E41" s="182"/>
      <c r="F41" s="64" t="s">
        <v>219</v>
      </c>
      <c r="H41" s="47"/>
    </row>
    <row r="42" spans="1:10" x14ac:dyDescent="0.25">
      <c r="A42" s="181"/>
      <c r="B42" s="178" t="s">
        <v>215</v>
      </c>
      <c r="C42" s="180">
        <v>0</v>
      </c>
      <c r="D42" s="182">
        <v>1000</v>
      </c>
      <c r="E42" s="182"/>
      <c r="F42" s="64"/>
      <c r="H42" s="47"/>
    </row>
    <row r="43" spans="1:10" x14ac:dyDescent="0.25">
      <c r="A43" s="181"/>
      <c r="B43" s="178" t="s">
        <v>215</v>
      </c>
      <c r="C43" s="180"/>
      <c r="D43" s="182">
        <v>1000</v>
      </c>
      <c r="E43" s="182"/>
    </row>
    <row r="44" spans="1:10" x14ac:dyDescent="0.25">
      <c r="A44" s="181"/>
      <c r="B44" s="178" t="s">
        <v>215</v>
      </c>
      <c r="C44" s="180"/>
      <c r="D44" s="182">
        <v>1000</v>
      </c>
      <c r="E44" s="182"/>
      <c r="H44" s="47"/>
    </row>
    <row r="45" spans="1:10" x14ac:dyDescent="0.25">
      <c r="A45" s="181"/>
      <c r="B45" s="178" t="s">
        <v>215</v>
      </c>
      <c r="C45" s="180"/>
      <c r="D45" s="182">
        <v>1000</v>
      </c>
      <c r="E45" s="182"/>
      <c r="H45" s="47"/>
    </row>
    <row r="46" spans="1:10" x14ac:dyDescent="0.25">
      <c r="A46" s="181"/>
      <c r="B46" s="178" t="s">
        <v>215</v>
      </c>
      <c r="C46" s="180"/>
      <c r="D46" s="182">
        <v>1000</v>
      </c>
      <c r="E46" s="182"/>
      <c r="H46" s="47"/>
    </row>
    <row r="47" spans="1:10" x14ac:dyDescent="0.25">
      <c r="A47" s="181"/>
      <c r="B47" s="178" t="s">
        <v>215</v>
      </c>
      <c r="C47" s="180"/>
      <c r="D47" s="182">
        <v>1000</v>
      </c>
      <c r="E47" s="182"/>
      <c r="H47" s="47"/>
    </row>
    <row r="48" spans="1:10" x14ac:dyDescent="0.25">
      <c r="A48" s="181"/>
      <c r="B48" s="178" t="s">
        <v>215</v>
      </c>
      <c r="C48" s="180"/>
      <c r="D48" s="182">
        <v>1000</v>
      </c>
      <c r="E48" s="182"/>
      <c r="H48" s="47"/>
    </row>
    <row r="49" spans="1:8" x14ac:dyDescent="0.25">
      <c r="A49" s="181"/>
      <c r="B49" s="178" t="s">
        <v>215</v>
      </c>
      <c r="C49" s="180"/>
      <c r="D49" s="182">
        <v>1000</v>
      </c>
      <c r="E49" s="182"/>
      <c r="H49" s="47"/>
    </row>
    <row r="50" spans="1:8" x14ac:dyDescent="0.25">
      <c r="A50" s="181"/>
      <c r="B50" s="178" t="s">
        <v>215</v>
      </c>
      <c r="C50" s="180"/>
      <c r="D50" s="182">
        <v>1000</v>
      </c>
      <c r="E50" s="182"/>
      <c r="H50" s="47"/>
    </row>
    <row r="51" spans="1:8" x14ac:dyDescent="0.25">
      <c r="A51" s="181"/>
      <c r="B51" s="178" t="s">
        <v>215</v>
      </c>
      <c r="C51" s="180"/>
      <c r="D51" s="182">
        <v>1000</v>
      </c>
      <c r="E51" s="182"/>
      <c r="H51" s="47"/>
    </row>
    <row r="52" spans="1:8" x14ac:dyDescent="0.25">
      <c r="A52" s="181"/>
      <c r="B52" s="178" t="s">
        <v>215</v>
      </c>
      <c r="C52" s="180"/>
      <c r="D52" s="182">
        <v>1000</v>
      </c>
      <c r="E52" s="182"/>
    </row>
    <row r="53" spans="1:8" x14ac:dyDescent="0.25">
      <c r="A53" s="181"/>
      <c r="B53" s="178" t="s">
        <v>215</v>
      </c>
      <c r="C53" s="180"/>
      <c r="D53" s="182">
        <v>1000</v>
      </c>
      <c r="E53" s="182"/>
    </row>
    <row r="54" spans="1:8" x14ac:dyDescent="0.25">
      <c r="A54" s="181"/>
      <c r="B54" s="178" t="s">
        <v>215</v>
      </c>
      <c r="C54" s="180"/>
      <c r="D54" s="182">
        <v>1000</v>
      </c>
      <c r="E54" s="182"/>
    </row>
    <row r="55" spans="1:8" x14ac:dyDescent="0.25">
      <c r="A55" s="181"/>
      <c r="B55" s="178" t="s">
        <v>215</v>
      </c>
      <c r="C55" s="180"/>
      <c r="D55" s="182">
        <v>1000</v>
      </c>
      <c r="E55" s="182"/>
    </row>
    <row r="56" spans="1:8" x14ac:dyDescent="0.25">
      <c r="A56" s="181"/>
      <c r="B56" s="178" t="s">
        <v>215</v>
      </c>
      <c r="C56" s="180"/>
      <c r="D56" s="182">
        <v>1000</v>
      </c>
      <c r="E56" s="182"/>
    </row>
    <row r="57" spans="1:8" x14ac:dyDescent="0.25">
      <c r="A57" s="181"/>
      <c r="B57" s="178" t="s">
        <v>215</v>
      </c>
      <c r="C57" s="180"/>
      <c r="D57" s="182">
        <v>1000</v>
      </c>
      <c r="E57" s="182"/>
    </row>
    <row r="58" spans="1:8" x14ac:dyDescent="0.25">
      <c r="A58" s="181"/>
      <c r="B58" s="178" t="s">
        <v>215</v>
      </c>
      <c r="C58" s="180"/>
      <c r="D58" s="182">
        <v>1000</v>
      </c>
      <c r="E58" s="182"/>
    </row>
    <row r="59" spans="1:8" x14ac:dyDescent="0.25">
      <c r="A59" s="181"/>
      <c r="B59" s="178" t="s">
        <v>215</v>
      </c>
      <c r="C59" s="180"/>
      <c r="D59" s="182">
        <v>1000</v>
      </c>
      <c r="E59" s="182"/>
    </row>
    <row r="60" spans="1:8" x14ac:dyDescent="0.25">
      <c r="A60" s="181"/>
      <c r="B60" s="178" t="s">
        <v>215</v>
      </c>
      <c r="C60" s="180"/>
      <c r="D60" s="182">
        <v>1000</v>
      </c>
      <c r="E60" s="182"/>
    </row>
    <row r="61" spans="1:8" x14ac:dyDescent="0.25">
      <c r="A61" s="181"/>
      <c r="B61" s="178" t="s">
        <v>215</v>
      </c>
      <c r="C61" s="180"/>
      <c r="D61" s="182">
        <v>1000</v>
      </c>
      <c r="E61" s="182"/>
    </row>
    <row r="62" spans="1:8" x14ac:dyDescent="0.25">
      <c r="A62" s="181"/>
      <c r="B62" s="178" t="s">
        <v>215</v>
      </c>
      <c r="C62" s="180"/>
      <c r="D62" s="182">
        <v>1000</v>
      </c>
      <c r="E62" s="182"/>
    </row>
    <row r="63" spans="1:8" x14ac:dyDescent="0.25">
      <c r="A63" s="181"/>
      <c r="B63" s="178" t="s">
        <v>215</v>
      </c>
      <c r="C63" s="180"/>
      <c r="D63" s="182">
        <v>1000</v>
      </c>
      <c r="E63" s="182"/>
    </row>
    <row r="64" spans="1:8" x14ac:dyDescent="0.25">
      <c r="A64" s="181"/>
      <c r="B64" s="178" t="s">
        <v>215</v>
      </c>
      <c r="C64" s="180"/>
      <c r="D64" s="182">
        <v>1000</v>
      </c>
      <c r="E64" s="182"/>
    </row>
    <row r="65" spans="1:5" x14ac:dyDescent="0.25">
      <c r="A65" s="181"/>
      <c r="B65" s="178" t="s">
        <v>215</v>
      </c>
      <c r="C65" s="180"/>
      <c r="D65" s="182">
        <v>1000</v>
      </c>
      <c r="E65" s="182"/>
    </row>
    <row r="66" spans="1:5" x14ac:dyDescent="0.25">
      <c r="A66" s="181"/>
      <c r="B66" s="178" t="s">
        <v>215</v>
      </c>
      <c r="C66" s="180"/>
      <c r="D66" s="182">
        <v>1000</v>
      </c>
      <c r="E66" s="182"/>
    </row>
    <row r="67" spans="1:5" x14ac:dyDescent="0.25">
      <c r="A67" s="181"/>
      <c r="B67" s="178" t="s">
        <v>215</v>
      </c>
      <c r="C67" s="180"/>
      <c r="D67" s="182">
        <v>1000</v>
      </c>
      <c r="E67" s="182"/>
    </row>
    <row r="68" spans="1:5" x14ac:dyDescent="0.25">
      <c r="A68" s="181"/>
      <c r="B68" s="178" t="s">
        <v>215</v>
      </c>
      <c r="C68" s="180"/>
      <c r="D68" s="182">
        <v>1000</v>
      </c>
      <c r="E68" s="182"/>
    </row>
    <row r="69" spans="1:5" x14ac:dyDescent="0.25">
      <c r="A69" s="181"/>
      <c r="B69" s="178" t="s">
        <v>215</v>
      </c>
      <c r="C69" s="180"/>
      <c r="D69" s="182">
        <v>1000</v>
      </c>
      <c r="E69" s="182"/>
    </row>
    <row r="70" spans="1:5" x14ac:dyDescent="0.25">
      <c r="A70" s="181"/>
      <c r="B70" s="178" t="s">
        <v>215</v>
      </c>
      <c r="C70" s="180"/>
      <c r="D70" s="182">
        <v>1000</v>
      </c>
      <c r="E70" s="182"/>
    </row>
    <row r="71" spans="1:5" x14ac:dyDescent="0.25">
      <c r="A71" s="181"/>
      <c r="B71" s="178" t="s">
        <v>215</v>
      </c>
      <c r="C71" s="180"/>
      <c r="D71" s="182">
        <v>1000</v>
      </c>
      <c r="E71" s="182"/>
    </row>
    <row r="72" spans="1:5" x14ac:dyDescent="0.25">
      <c r="A72" s="181"/>
      <c r="B72" s="178" t="s">
        <v>215</v>
      </c>
      <c r="C72" s="180"/>
      <c r="D72" s="182">
        <v>1000</v>
      </c>
      <c r="E72" s="182"/>
    </row>
    <row r="73" spans="1:5" x14ac:dyDescent="0.25">
      <c r="A73" s="181"/>
      <c r="B73" s="178" t="s">
        <v>215</v>
      </c>
      <c r="C73" s="180"/>
      <c r="D73" s="182">
        <v>1000</v>
      </c>
      <c r="E73" s="182"/>
    </row>
    <row r="74" spans="1:5" x14ac:dyDescent="0.25">
      <c r="A74" s="181"/>
      <c r="B74" s="178" t="s">
        <v>215</v>
      </c>
      <c r="C74" s="180"/>
      <c r="D74" s="182">
        <v>1000</v>
      </c>
      <c r="E74" s="182"/>
    </row>
    <row r="75" spans="1:5" x14ac:dyDescent="0.25">
      <c r="A75" s="181"/>
      <c r="B75" s="178" t="s">
        <v>215</v>
      </c>
      <c r="C75" s="180"/>
      <c r="D75" s="182">
        <v>1000</v>
      </c>
      <c r="E75" s="182"/>
    </row>
    <row r="76" spans="1:5" x14ac:dyDescent="0.25">
      <c r="A76" s="181"/>
      <c r="B76" s="178" t="s">
        <v>215</v>
      </c>
      <c r="C76" s="180"/>
      <c r="D76" s="182">
        <v>1000</v>
      </c>
      <c r="E76" s="182"/>
    </row>
    <row r="77" spans="1:5" x14ac:dyDescent="0.25">
      <c r="A77" s="181"/>
      <c r="B77" s="178" t="s">
        <v>215</v>
      </c>
      <c r="C77" s="180"/>
      <c r="D77" s="182">
        <v>1000</v>
      </c>
      <c r="E77" s="182"/>
    </row>
    <row r="78" spans="1:5" x14ac:dyDescent="0.25">
      <c r="A78" s="181"/>
      <c r="B78" s="178" t="s">
        <v>215</v>
      </c>
      <c r="C78" s="180"/>
      <c r="D78" s="182">
        <v>1000</v>
      </c>
      <c r="E78" s="182"/>
    </row>
    <row r="79" spans="1:5" x14ac:dyDescent="0.25">
      <c r="A79" s="181"/>
      <c r="B79" s="178" t="s">
        <v>215</v>
      </c>
      <c r="C79" s="180"/>
      <c r="D79" s="182">
        <v>1000</v>
      </c>
      <c r="E79" s="182"/>
    </row>
    <row r="80" spans="1:5" x14ac:dyDescent="0.25">
      <c r="A80" s="181"/>
      <c r="B80" s="178" t="s">
        <v>215</v>
      </c>
      <c r="C80" s="180"/>
      <c r="D80" s="182">
        <v>1000</v>
      </c>
      <c r="E80" s="182"/>
    </row>
    <row r="81" spans="1:6" x14ac:dyDescent="0.25">
      <c r="A81" s="181"/>
      <c r="B81" s="178" t="s">
        <v>215</v>
      </c>
      <c r="C81" s="180"/>
      <c r="D81" s="182">
        <v>1000</v>
      </c>
      <c r="E81" s="182"/>
    </row>
    <row r="82" spans="1:6" x14ac:dyDescent="0.25">
      <c r="A82" s="181"/>
      <c r="B82" s="178" t="s">
        <v>215</v>
      </c>
      <c r="C82" s="180"/>
      <c r="D82" s="182">
        <v>1000</v>
      </c>
      <c r="E82" s="182"/>
    </row>
    <row r="83" spans="1:6" x14ac:dyDescent="0.25">
      <c r="A83" s="181"/>
      <c r="B83" s="178" t="s">
        <v>215</v>
      </c>
      <c r="C83" s="180"/>
      <c r="D83" s="182">
        <v>1000</v>
      </c>
      <c r="E83" s="182"/>
    </row>
    <row r="84" spans="1:6" x14ac:dyDescent="0.25">
      <c r="A84" s="181"/>
      <c r="B84" s="178" t="s">
        <v>215</v>
      </c>
      <c r="C84" s="180"/>
      <c r="D84" s="182">
        <v>1000</v>
      </c>
      <c r="E84" s="182"/>
    </row>
    <row r="85" spans="1:6" x14ac:dyDescent="0.25">
      <c r="A85" s="181"/>
      <c r="B85" s="178" t="s">
        <v>215</v>
      </c>
      <c r="C85" s="180"/>
      <c r="D85" s="182">
        <v>1000</v>
      </c>
      <c r="E85" s="182"/>
    </row>
    <row r="86" spans="1:6" x14ac:dyDescent="0.25">
      <c r="A86" s="181"/>
      <c r="B86" s="178" t="s">
        <v>215</v>
      </c>
      <c r="C86" s="180"/>
      <c r="D86" s="182">
        <v>1000</v>
      </c>
      <c r="E86" s="182"/>
    </row>
    <row r="87" spans="1:6" x14ac:dyDescent="0.25">
      <c r="A87" s="62" t="s">
        <v>2</v>
      </c>
      <c r="C87" s="59">
        <f>SUM(C38:C86)</f>
        <v>0</v>
      </c>
      <c r="E87" s="59">
        <f>SUM(E38:E86)</f>
        <v>0</v>
      </c>
    </row>
    <row r="88" spans="1:6" x14ac:dyDescent="0.25">
      <c r="E88" s="59">
        <f>COUNT(E38:E86)</f>
        <v>0</v>
      </c>
      <c r="F88" t="s">
        <v>222</v>
      </c>
    </row>
  </sheetData>
  <mergeCells count="27">
    <mergeCell ref="A12:B12"/>
    <mergeCell ref="A15:B15"/>
    <mergeCell ref="A16:B16"/>
    <mergeCell ref="A23:B23"/>
    <mergeCell ref="A24:B24"/>
    <mergeCell ref="A17:B17"/>
    <mergeCell ref="A13:B13"/>
    <mergeCell ref="A14:B14"/>
    <mergeCell ref="A3:B3"/>
    <mergeCell ref="A8:B8"/>
    <mergeCell ref="A9:B9"/>
    <mergeCell ref="A10:B10"/>
    <mergeCell ref="A11:B11"/>
    <mergeCell ref="A4:B4"/>
    <mergeCell ref="A5:B5"/>
    <mergeCell ref="A6:B6"/>
    <mergeCell ref="A7:B7"/>
    <mergeCell ref="A29:B29"/>
    <mergeCell ref="A22:B22"/>
    <mergeCell ref="A18:B18"/>
    <mergeCell ref="A19:B19"/>
    <mergeCell ref="A20:B20"/>
    <mergeCell ref="A21:B21"/>
    <mergeCell ref="A25:B25"/>
    <mergeCell ref="A26:B26"/>
    <mergeCell ref="A27:B27"/>
    <mergeCell ref="A28:B28"/>
  </mergeCells>
  <printOptions gridLines="1"/>
  <pageMargins left="0.7" right="0.7" top="0.42" bottom="0.4" header="0.23" footer="0.19"/>
  <pageSetup scale="67" orientation="landscape"/>
  <headerFooter>
    <oddHeader>&amp;A</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B6A99-A03F-454E-BB1F-519417CB5EF3}">
  <dimension ref="C1:G17"/>
  <sheetViews>
    <sheetView workbookViewId="0">
      <selection activeCell="D3" sqref="D3"/>
    </sheetView>
  </sheetViews>
  <sheetFormatPr defaultRowHeight="15" x14ac:dyDescent="0.25"/>
  <sheetData>
    <row r="1" spans="3:7" x14ac:dyDescent="0.25">
      <c r="C1" s="69" t="s">
        <v>26</v>
      </c>
      <c r="D1" s="42" t="s">
        <v>52</v>
      </c>
      <c r="F1" s="39"/>
      <c r="G1" s="39"/>
    </row>
    <row r="2" spans="3:7" x14ac:dyDescent="0.25">
      <c r="C2" s="44"/>
      <c r="D2" s="45" t="s">
        <v>53</v>
      </c>
      <c r="F2" s="39"/>
      <c r="G2" s="39"/>
    </row>
    <row r="3" spans="3:7" x14ac:dyDescent="0.25">
      <c r="C3" s="38" t="s">
        <v>54</v>
      </c>
      <c r="D3" s="70"/>
      <c r="E3" s="38"/>
      <c r="F3" s="39"/>
      <c r="G3" s="39"/>
    </row>
    <row r="4" spans="3:7" x14ac:dyDescent="0.25">
      <c r="C4" s="38" t="s">
        <v>55</v>
      </c>
      <c r="D4" s="70"/>
      <c r="E4" s="38" t="s">
        <v>68</v>
      </c>
      <c r="F4" s="39"/>
      <c r="G4" s="39"/>
    </row>
    <row r="5" spans="3:7" x14ac:dyDescent="0.25">
      <c r="C5" s="38" t="s">
        <v>56</v>
      </c>
      <c r="D5" s="70"/>
      <c r="E5" s="38" t="s">
        <v>69</v>
      </c>
      <c r="F5" s="39"/>
      <c r="G5" s="39"/>
    </row>
    <row r="6" spans="3:7" x14ac:dyDescent="0.25">
      <c r="C6" s="38" t="s">
        <v>57</v>
      </c>
      <c r="D6" s="70"/>
      <c r="E6" s="38"/>
      <c r="F6" s="39"/>
      <c r="G6" s="39"/>
    </row>
    <row r="7" spans="3:7" x14ac:dyDescent="0.25">
      <c r="C7" s="38" t="s">
        <v>58</v>
      </c>
      <c r="D7" s="70"/>
      <c r="E7" s="38"/>
      <c r="F7" s="39"/>
      <c r="G7" s="39"/>
    </row>
    <row r="8" spans="3:7" x14ac:dyDescent="0.25">
      <c r="C8" s="38" t="s">
        <v>59</v>
      </c>
      <c r="D8" s="70"/>
      <c r="E8" s="38"/>
      <c r="F8" s="39"/>
      <c r="G8" s="39"/>
    </row>
    <row r="9" spans="3:7" x14ac:dyDescent="0.25">
      <c r="C9" s="38" t="s">
        <v>65</v>
      </c>
      <c r="D9" s="70"/>
      <c r="E9" s="38"/>
      <c r="F9" s="39"/>
      <c r="G9" s="39"/>
    </row>
    <row r="10" spans="3:7" x14ac:dyDescent="0.25">
      <c r="C10" s="38" t="s">
        <v>60</v>
      </c>
      <c r="D10" s="70"/>
      <c r="E10" s="38"/>
      <c r="F10" s="39"/>
      <c r="G10" s="39"/>
    </row>
    <row r="11" spans="3:7" x14ac:dyDescent="0.25">
      <c r="C11" s="38" t="s">
        <v>61</v>
      </c>
      <c r="D11" s="70"/>
      <c r="E11" s="38"/>
      <c r="F11" s="39"/>
      <c r="G11" s="39"/>
    </row>
    <row r="12" spans="3:7" x14ac:dyDescent="0.25">
      <c r="C12" s="38" t="s">
        <v>62</v>
      </c>
      <c r="D12" s="70"/>
      <c r="E12" s="38"/>
      <c r="F12" s="39"/>
      <c r="G12" s="39"/>
    </row>
    <row r="13" spans="3:7" x14ac:dyDescent="0.25">
      <c r="C13" s="38" t="s">
        <v>63</v>
      </c>
      <c r="D13" s="70"/>
      <c r="E13" s="38"/>
      <c r="F13" s="39"/>
      <c r="G13" s="39"/>
    </row>
    <row r="14" spans="3:7" x14ac:dyDescent="0.25">
      <c r="C14" s="38" t="s">
        <v>64</v>
      </c>
      <c r="D14" s="71"/>
      <c r="E14" s="38" t="s">
        <v>66</v>
      </c>
      <c r="F14" s="39"/>
      <c r="G14" s="39"/>
    </row>
    <row r="15" spans="3:7" x14ac:dyDescent="0.25">
      <c r="C15" s="38" t="s">
        <v>2</v>
      </c>
      <c r="D15" s="46">
        <f>SUM(D3:D14)</f>
        <v>0</v>
      </c>
      <c r="E15" s="38" t="s">
        <v>67</v>
      </c>
      <c r="F15" s="39"/>
      <c r="G15" s="39"/>
    </row>
    <row r="16" spans="3:7" x14ac:dyDescent="0.25">
      <c r="C16" s="38"/>
      <c r="D16" s="42">
        <v>41</v>
      </c>
      <c r="E16" s="38"/>
      <c r="F16" s="39"/>
      <c r="G16" s="39"/>
    </row>
    <row r="17" spans="3:7" x14ac:dyDescent="0.25">
      <c r="C17" s="38"/>
      <c r="D17" s="70">
        <f>+D15*D16</f>
        <v>0</v>
      </c>
      <c r="E17" s="38" t="s">
        <v>77</v>
      </c>
      <c r="F17" s="39"/>
      <c r="G17" s="39"/>
    </row>
  </sheetData>
  <printOptions gridLines="1"/>
  <pageMargins left="0.7" right="0.7" top="0.75" bottom="0.75" header="0.3" footer="0.3"/>
  <pageSetup orientation="portrait"/>
  <headerFooter>
    <oddHeader>&amp;A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2D5CF-8E09-4D0D-AB27-73447442109C}">
  <sheetPr>
    <pageSetUpPr fitToPage="1"/>
  </sheetPr>
  <dimension ref="A1:H39"/>
  <sheetViews>
    <sheetView workbookViewId="0">
      <selection activeCell="B4" sqref="B4"/>
    </sheetView>
  </sheetViews>
  <sheetFormatPr defaultRowHeight="15" x14ac:dyDescent="0.25"/>
  <cols>
    <col min="1" max="1" width="3" style="1" bestFit="1" customWidth="1"/>
    <col min="2" max="2" width="41.85546875" customWidth="1"/>
    <col min="3" max="3" width="23" customWidth="1"/>
    <col min="4" max="4" width="31.42578125" customWidth="1"/>
    <col min="5" max="5" width="9.140625" bestFit="1" customWidth="1"/>
    <col min="6" max="6" width="13" customWidth="1"/>
    <col min="7" max="7" width="9.42578125" bestFit="1" customWidth="1"/>
    <col min="8" max="8" width="11.140625" bestFit="1" customWidth="1"/>
  </cols>
  <sheetData>
    <row r="1" spans="1:8" ht="18.75" x14ac:dyDescent="0.3">
      <c r="B1" s="271" t="s">
        <v>199</v>
      </c>
      <c r="C1" s="271"/>
      <c r="D1" s="271"/>
      <c r="E1" s="271"/>
      <c r="F1" t="s">
        <v>330</v>
      </c>
    </row>
    <row r="3" spans="1:8" x14ac:dyDescent="0.25">
      <c r="B3" s="57" t="s">
        <v>73</v>
      </c>
      <c r="C3" s="57" t="s">
        <v>200</v>
      </c>
      <c r="D3" s="57" t="s">
        <v>201</v>
      </c>
      <c r="E3" s="57" t="s">
        <v>202</v>
      </c>
      <c r="F3" s="57" t="s">
        <v>267</v>
      </c>
      <c r="G3" s="57" t="s">
        <v>41</v>
      </c>
      <c r="H3" s="57" t="s">
        <v>42</v>
      </c>
    </row>
    <row r="4" spans="1:8" x14ac:dyDescent="0.25">
      <c r="A4" s="1">
        <v>1</v>
      </c>
    </row>
    <row r="5" spans="1:8" x14ac:dyDescent="0.25">
      <c r="A5" s="1">
        <f>1+A4</f>
        <v>2</v>
      </c>
    </row>
    <row r="6" spans="1:8" x14ac:dyDescent="0.25">
      <c r="A6" s="1">
        <f t="shared" ref="A6:A39" si="0">1+A5</f>
        <v>3</v>
      </c>
    </row>
    <row r="7" spans="1:8" x14ac:dyDescent="0.25">
      <c r="A7" s="1">
        <f t="shared" si="0"/>
        <v>4</v>
      </c>
    </row>
    <row r="8" spans="1:8" x14ac:dyDescent="0.25">
      <c r="A8" s="1">
        <f t="shared" si="0"/>
        <v>5</v>
      </c>
    </row>
    <row r="9" spans="1:8" x14ac:dyDescent="0.25">
      <c r="A9" s="1">
        <f t="shared" si="0"/>
        <v>6</v>
      </c>
    </row>
    <row r="10" spans="1:8" x14ac:dyDescent="0.25">
      <c r="A10" s="1">
        <f t="shared" si="0"/>
        <v>7</v>
      </c>
    </row>
    <row r="11" spans="1:8" x14ac:dyDescent="0.25">
      <c r="A11" s="1">
        <f t="shared" si="0"/>
        <v>8</v>
      </c>
    </row>
    <row r="12" spans="1:8" x14ac:dyDescent="0.25">
      <c r="A12" s="1">
        <f t="shared" si="0"/>
        <v>9</v>
      </c>
    </row>
    <row r="13" spans="1:8" x14ac:dyDescent="0.25">
      <c r="A13" s="1">
        <f t="shared" si="0"/>
        <v>10</v>
      </c>
    </row>
    <row r="14" spans="1:8" x14ac:dyDescent="0.25">
      <c r="A14" s="1">
        <f t="shared" si="0"/>
        <v>11</v>
      </c>
    </row>
    <row r="15" spans="1:8" x14ac:dyDescent="0.25">
      <c r="A15" s="1">
        <f t="shared" si="0"/>
        <v>12</v>
      </c>
    </row>
    <row r="16" spans="1:8" x14ac:dyDescent="0.25">
      <c r="A16" s="1">
        <f t="shared" si="0"/>
        <v>13</v>
      </c>
    </row>
    <row r="17" spans="1:1" x14ac:dyDescent="0.25">
      <c r="A17" s="1">
        <f t="shared" si="0"/>
        <v>14</v>
      </c>
    </row>
    <row r="18" spans="1:1" x14ac:dyDescent="0.25">
      <c r="A18" s="1">
        <f t="shared" si="0"/>
        <v>15</v>
      </c>
    </row>
    <row r="19" spans="1:1" x14ac:dyDescent="0.25">
      <c r="A19" s="1">
        <f t="shared" si="0"/>
        <v>16</v>
      </c>
    </row>
    <row r="20" spans="1:1" x14ac:dyDescent="0.25">
      <c r="A20" s="1">
        <f t="shared" si="0"/>
        <v>17</v>
      </c>
    </row>
    <row r="21" spans="1:1" x14ac:dyDescent="0.25">
      <c r="A21" s="1">
        <f t="shared" si="0"/>
        <v>18</v>
      </c>
    </row>
    <row r="22" spans="1:1" x14ac:dyDescent="0.25">
      <c r="A22" s="1">
        <f t="shared" si="0"/>
        <v>19</v>
      </c>
    </row>
    <row r="23" spans="1:1" x14ac:dyDescent="0.25">
      <c r="A23" s="1">
        <f t="shared" si="0"/>
        <v>20</v>
      </c>
    </row>
    <row r="24" spans="1:1" x14ac:dyDescent="0.25">
      <c r="A24" s="1">
        <f t="shared" si="0"/>
        <v>21</v>
      </c>
    </row>
    <row r="25" spans="1:1" x14ac:dyDescent="0.25">
      <c r="A25" s="1">
        <f t="shared" si="0"/>
        <v>22</v>
      </c>
    </row>
    <row r="26" spans="1:1" x14ac:dyDescent="0.25">
      <c r="A26" s="1">
        <f t="shared" si="0"/>
        <v>23</v>
      </c>
    </row>
    <row r="27" spans="1:1" x14ac:dyDescent="0.25">
      <c r="A27" s="1">
        <f t="shared" si="0"/>
        <v>24</v>
      </c>
    </row>
    <row r="28" spans="1:1" x14ac:dyDescent="0.25">
      <c r="A28" s="1">
        <f t="shared" si="0"/>
        <v>25</v>
      </c>
    </row>
    <row r="29" spans="1:1" x14ac:dyDescent="0.25">
      <c r="A29" s="1">
        <f t="shared" si="0"/>
        <v>26</v>
      </c>
    </row>
    <row r="30" spans="1:1" x14ac:dyDescent="0.25">
      <c r="A30" s="1">
        <f t="shared" si="0"/>
        <v>27</v>
      </c>
    </row>
    <row r="31" spans="1:1" x14ac:dyDescent="0.25">
      <c r="A31" s="1">
        <f t="shared" si="0"/>
        <v>28</v>
      </c>
    </row>
    <row r="32" spans="1:1" x14ac:dyDescent="0.25">
      <c r="A32" s="1">
        <f t="shared" si="0"/>
        <v>29</v>
      </c>
    </row>
    <row r="33" spans="1:1" x14ac:dyDescent="0.25">
      <c r="A33" s="1">
        <f t="shared" si="0"/>
        <v>30</v>
      </c>
    </row>
    <row r="34" spans="1:1" x14ac:dyDescent="0.25">
      <c r="A34" s="1">
        <f t="shared" si="0"/>
        <v>31</v>
      </c>
    </row>
    <row r="35" spans="1:1" x14ac:dyDescent="0.25">
      <c r="A35" s="1">
        <f t="shared" si="0"/>
        <v>32</v>
      </c>
    </row>
    <row r="36" spans="1:1" x14ac:dyDescent="0.25">
      <c r="A36" s="1">
        <f t="shared" si="0"/>
        <v>33</v>
      </c>
    </row>
    <row r="37" spans="1:1" x14ac:dyDescent="0.25">
      <c r="A37" s="1">
        <f t="shared" si="0"/>
        <v>34</v>
      </c>
    </row>
    <row r="38" spans="1:1" x14ac:dyDescent="0.25">
      <c r="A38" s="1">
        <f t="shared" si="0"/>
        <v>35</v>
      </c>
    </row>
    <row r="39" spans="1:1" x14ac:dyDescent="0.25">
      <c r="A39" s="1">
        <f t="shared" si="0"/>
        <v>36</v>
      </c>
    </row>
  </sheetData>
  <mergeCells count="1">
    <mergeCell ref="B1:E1"/>
  </mergeCells>
  <printOptions gridLines="1"/>
  <pageMargins left="0.7" right="0.7" top="0.75" bottom="0.75" header="0.3" footer="0.3"/>
  <pageSetup scale="88" orientation="landscape"/>
  <headerFooter>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416F4-825D-41D2-BE8C-8919B2A6EE3E}">
  <sheetPr>
    <pageSetUpPr fitToPage="1"/>
  </sheetPr>
  <dimension ref="A1:J21"/>
  <sheetViews>
    <sheetView workbookViewId="0">
      <selection activeCell="B10" sqref="B10"/>
    </sheetView>
  </sheetViews>
  <sheetFormatPr defaultRowHeight="15" x14ac:dyDescent="0.25"/>
  <cols>
    <col min="1" max="1" width="5.5703125" customWidth="1"/>
    <col min="2" max="2" width="24" customWidth="1"/>
  </cols>
  <sheetData>
    <row r="1" spans="1:10" x14ac:dyDescent="0.25">
      <c r="A1" t="s">
        <v>204</v>
      </c>
    </row>
    <row r="2" spans="1:10" ht="7.9" customHeight="1" x14ac:dyDescent="0.25"/>
    <row r="3" spans="1:10" x14ac:dyDescent="0.25">
      <c r="A3" t="s">
        <v>205</v>
      </c>
    </row>
    <row r="4" spans="1:10" ht="8.4499999999999993" customHeight="1" x14ac:dyDescent="0.25"/>
    <row r="5" spans="1:10" ht="96" customHeight="1" x14ac:dyDescent="0.25">
      <c r="A5" s="230" t="s">
        <v>206</v>
      </c>
      <c r="B5" s="230"/>
      <c r="C5" s="230"/>
      <c r="D5" s="230"/>
      <c r="E5" s="230"/>
      <c r="F5" s="230"/>
      <c r="G5" s="230"/>
      <c r="H5" s="230"/>
      <c r="I5" s="230"/>
      <c r="J5" s="230"/>
    </row>
    <row r="6" spans="1:10" ht="6.6" customHeight="1" x14ac:dyDescent="0.25"/>
    <row r="7" spans="1:10" x14ac:dyDescent="0.25">
      <c r="A7" t="s">
        <v>207</v>
      </c>
    </row>
    <row r="8" spans="1:10" ht="7.9" customHeight="1" x14ac:dyDescent="0.25"/>
    <row r="9" spans="1:10" x14ac:dyDescent="0.25">
      <c r="B9" s="58" t="s">
        <v>208</v>
      </c>
    </row>
    <row r="10" spans="1:10" x14ac:dyDescent="0.25">
      <c r="A10" s="1">
        <v>1</v>
      </c>
      <c r="D10" t="s">
        <v>209</v>
      </c>
    </row>
    <row r="11" spans="1:10" x14ac:dyDescent="0.25">
      <c r="A11" s="1">
        <v>2</v>
      </c>
    </row>
    <row r="12" spans="1:10" x14ac:dyDescent="0.25">
      <c r="A12" s="1">
        <v>3</v>
      </c>
    </row>
    <row r="13" spans="1:10" x14ac:dyDescent="0.25">
      <c r="A13" s="1">
        <v>4</v>
      </c>
    </row>
    <row r="14" spans="1:10" x14ac:dyDescent="0.25">
      <c r="A14" s="1">
        <v>5</v>
      </c>
    </row>
    <row r="15" spans="1:10" x14ac:dyDescent="0.25">
      <c r="A15" s="1">
        <v>6</v>
      </c>
    </row>
    <row r="16" spans="1:10" x14ac:dyDescent="0.25">
      <c r="A16" s="1">
        <v>7</v>
      </c>
    </row>
    <row r="17" spans="1:1" x14ac:dyDescent="0.25">
      <c r="A17" s="1">
        <v>8</v>
      </c>
    </row>
    <row r="18" spans="1:1" x14ac:dyDescent="0.25">
      <c r="A18" s="1">
        <v>9</v>
      </c>
    </row>
    <row r="19" spans="1:1" x14ac:dyDescent="0.25">
      <c r="A19" s="1">
        <v>10</v>
      </c>
    </row>
    <row r="20" spans="1:1" x14ac:dyDescent="0.25">
      <c r="A20" s="1">
        <v>11</v>
      </c>
    </row>
    <row r="21" spans="1:1" x14ac:dyDescent="0.25">
      <c r="A21" s="1">
        <v>12</v>
      </c>
    </row>
  </sheetData>
  <mergeCells count="1">
    <mergeCell ref="A5:J5"/>
  </mergeCells>
  <printOptions horizontalCentered="1" gridLines="1"/>
  <pageMargins left="0.7" right="0.7" top="0.75" bottom="0.75" header="0.3" footer="0.3"/>
  <pageSetup orientation="landscape"/>
  <headerFooter>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7C480-15DC-4AD2-83F3-D67B7C8DF838}">
  <sheetPr>
    <pageSetUpPr fitToPage="1"/>
  </sheetPr>
  <dimension ref="A1:D81"/>
  <sheetViews>
    <sheetView workbookViewId="0">
      <selection activeCell="B20" sqref="B20"/>
    </sheetView>
  </sheetViews>
  <sheetFormatPr defaultColWidth="84.28515625" defaultRowHeight="15" x14ac:dyDescent="0.25"/>
  <cols>
    <col min="1" max="1" width="8.42578125" style="34" bestFit="1" customWidth="1"/>
    <col min="2" max="2" width="157.28515625" style="35" customWidth="1"/>
    <col min="3" max="255" width="9.28515625" style="35" customWidth="1"/>
    <col min="256" max="16384" width="84.28515625" style="35"/>
  </cols>
  <sheetData>
    <row r="1" spans="1:2" ht="30" x14ac:dyDescent="0.25">
      <c r="A1" s="34" t="s">
        <v>147</v>
      </c>
      <c r="B1" s="34" t="s">
        <v>78</v>
      </c>
    </row>
    <row r="2" spans="1:2" x14ac:dyDescent="0.25">
      <c r="B2" s="36"/>
    </row>
    <row r="3" spans="1:2" x14ac:dyDescent="0.25">
      <c r="A3" s="48">
        <v>42</v>
      </c>
      <c r="B3" s="35" t="s">
        <v>198</v>
      </c>
    </row>
    <row r="4" spans="1:2" x14ac:dyDescent="0.25">
      <c r="A4" s="48"/>
    </row>
    <row r="5" spans="1:2" ht="45" x14ac:dyDescent="0.25">
      <c r="A5" s="34">
        <v>5506</v>
      </c>
      <c r="B5" s="35" t="s">
        <v>315</v>
      </c>
    </row>
    <row r="7" spans="1:2" x14ac:dyDescent="0.25">
      <c r="A7" s="34">
        <v>7380</v>
      </c>
      <c r="B7" s="35" t="s">
        <v>148</v>
      </c>
    </row>
    <row r="9" spans="1:2" ht="30" x14ac:dyDescent="0.25">
      <c r="A9" s="34">
        <v>7423</v>
      </c>
      <c r="B9" s="35" t="s">
        <v>149</v>
      </c>
    </row>
    <row r="11" spans="1:2" ht="30" x14ac:dyDescent="0.25">
      <c r="A11" s="34">
        <v>7520</v>
      </c>
      <c r="B11" s="35" t="s">
        <v>316</v>
      </c>
    </row>
    <row r="13" spans="1:2" ht="30" x14ac:dyDescent="0.25">
      <c r="A13" s="34">
        <v>7539</v>
      </c>
      <c r="B13" s="35" t="s">
        <v>317</v>
      </c>
    </row>
    <row r="15" spans="1:2" x14ac:dyDescent="0.25">
      <c r="A15" s="34">
        <v>7580</v>
      </c>
      <c r="B15" s="35" t="s">
        <v>318</v>
      </c>
    </row>
    <row r="17" spans="1:2" ht="30" x14ac:dyDescent="0.25">
      <c r="A17" s="34">
        <v>7581</v>
      </c>
      <c r="B17" s="35" t="s">
        <v>150</v>
      </c>
    </row>
    <row r="19" spans="1:2" x14ac:dyDescent="0.25">
      <c r="A19" s="34">
        <v>7701</v>
      </c>
      <c r="B19" s="35" t="s">
        <v>171</v>
      </c>
    </row>
    <row r="21" spans="1:2" ht="45" x14ac:dyDescent="0.25">
      <c r="A21" s="34">
        <v>7704</v>
      </c>
      <c r="B21" s="35" t="s">
        <v>172</v>
      </c>
    </row>
    <row r="23" spans="1:2" ht="117" customHeight="1" x14ac:dyDescent="0.25">
      <c r="A23" s="34">
        <v>7705</v>
      </c>
      <c r="B23" s="35" t="s">
        <v>313</v>
      </c>
    </row>
    <row r="25" spans="1:2" ht="45" x14ac:dyDescent="0.25">
      <c r="A25" s="34">
        <v>7706</v>
      </c>
      <c r="B25" s="35" t="s">
        <v>165</v>
      </c>
    </row>
    <row r="27" spans="1:2" ht="30" x14ac:dyDescent="0.25">
      <c r="A27" s="34">
        <v>7720</v>
      </c>
      <c r="B27" s="35" t="s">
        <v>151</v>
      </c>
    </row>
    <row r="29" spans="1:2" ht="30" x14ac:dyDescent="0.25">
      <c r="A29" s="34">
        <v>7721</v>
      </c>
      <c r="B29" s="35" t="s">
        <v>152</v>
      </c>
    </row>
    <row r="31" spans="1:2" x14ac:dyDescent="0.25">
      <c r="A31" s="34">
        <v>7723</v>
      </c>
      <c r="B31" s="35" t="s">
        <v>80</v>
      </c>
    </row>
    <row r="33" spans="1:2" x14ac:dyDescent="0.25">
      <c r="A33" s="34">
        <v>8017</v>
      </c>
      <c r="B33" s="35" t="s">
        <v>174</v>
      </c>
    </row>
    <row r="35" spans="1:2" ht="30" x14ac:dyDescent="0.25">
      <c r="A35" s="34">
        <v>8380</v>
      </c>
      <c r="B35" s="35" t="s">
        <v>153</v>
      </c>
    </row>
    <row r="37" spans="1:2" ht="30" x14ac:dyDescent="0.25">
      <c r="A37" s="34">
        <v>8742</v>
      </c>
      <c r="B37" s="35" t="s">
        <v>319</v>
      </c>
    </row>
    <row r="39" spans="1:2" ht="45" x14ac:dyDescent="0.25">
      <c r="A39" s="34">
        <v>8810</v>
      </c>
      <c r="B39" s="35" t="s">
        <v>314</v>
      </c>
    </row>
    <row r="41" spans="1:2" x14ac:dyDescent="0.25">
      <c r="A41" s="34">
        <v>8820</v>
      </c>
      <c r="B41" s="35" t="s">
        <v>154</v>
      </c>
    </row>
    <row r="43" spans="1:2" x14ac:dyDescent="0.25">
      <c r="A43" s="34">
        <v>9015</v>
      </c>
      <c r="B43" s="35" t="s">
        <v>320</v>
      </c>
    </row>
    <row r="45" spans="1:2" x14ac:dyDescent="0.25">
      <c r="A45" s="34">
        <v>9033</v>
      </c>
      <c r="B45" s="35" t="s">
        <v>321</v>
      </c>
    </row>
    <row r="47" spans="1:2" x14ac:dyDescent="0.25">
      <c r="A47" s="34">
        <v>9060</v>
      </c>
      <c r="B47" s="35" t="s">
        <v>322</v>
      </c>
    </row>
    <row r="49" spans="1:2" ht="30" x14ac:dyDescent="0.25">
      <c r="A49" s="34">
        <v>9061</v>
      </c>
      <c r="B49" s="35" t="s">
        <v>155</v>
      </c>
    </row>
    <row r="51" spans="1:2" ht="45" x14ac:dyDescent="0.25">
      <c r="A51" s="34">
        <v>9102</v>
      </c>
      <c r="B51" s="35" t="s">
        <v>323</v>
      </c>
    </row>
    <row r="53" spans="1:2" ht="30" x14ac:dyDescent="0.25">
      <c r="A53" s="34">
        <v>9154</v>
      </c>
      <c r="B53" s="35" t="s">
        <v>175</v>
      </c>
    </row>
    <row r="55" spans="1:2" ht="30" x14ac:dyDescent="0.25">
      <c r="A55" s="34">
        <v>9220</v>
      </c>
      <c r="B55" s="35" t="s">
        <v>156</v>
      </c>
    </row>
    <row r="57" spans="1:2" ht="45" x14ac:dyDescent="0.25">
      <c r="A57" s="34">
        <v>9402</v>
      </c>
      <c r="B57" s="35" t="s">
        <v>157</v>
      </c>
    </row>
    <row r="59" spans="1:2" ht="30" x14ac:dyDescent="0.25">
      <c r="A59" s="34">
        <v>9403</v>
      </c>
      <c r="B59" s="35" t="s">
        <v>158</v>
      </c>
    </row>
    <row r="61" spans="1:2" ht="45" x14ac:dyDescent="0.25">
      <c r="A61" s="34">
        <v>9410</v>
      </c>
      <c r="B61" s="35" t="s">
        <v>226</v>
      </c>
    </row>
    <row r="63" spans="1:2" ht="45.6" customHeight="1" x14ac:dyDescent="0.25">
      <c r="A63" s="34">
        <v>9410</v>
      </c>
      <c r="B63" s="67" t="s">
        <v>228</v>
      </c>
    </row>
    <row r="64" spans="1:2" ht="14.45" customHeight="1" x14ac:dyDescent="0.25"/>
    <row r="65" spans="1:2" ht="30" x14ac:dyDescent="0.25">
      <c r="B65" s="66" t="s">
        <v>227</v>
      </c>
    </row>
    <row r="66" spans="1:2" x14ac:dyDescent="0.25">
      <c r="B66" s="65"/>
    </row>
    <row r="67" spans="1:2" x14ac:dyDescent="0.25">
      <c r="A67" s="34">
        <v>9554</v>
      </c>
      <c r="B67" s="35" t="s">
        <v>176</v>
      </c>
    </row>
    <row r="69" spans="1:2" ht="30" x14ac:dyDescent="0.25">
      <c r="A69" s="34">
        <v>9990</v>
      </c>
      <c r="B69" s="35" t="s">
        <v>159</v>
      </c>
    </row>
    <row r="71" spans="1:2" ht="30" x14ac:dyDescent="0.25">
      <c r="A71" s="34">
        <v>9991</v>
      </c>
      <c r="B71" s="35" t="s">
        <v>160</v>
      </c>
    </row>
    <row r="73" spans="1:2" ht="30" x14ac:dyDescent="0.25">
      <c r="A73" s="34">
        <v>9993</v>
      </c>
      <c r="B73" s="35" t="s">
        <v>161</v>
      </c>
    </row>
    <row r="75" spans="1:2" ht="30" x14ac:dyDescent="0.25">
      <c r="A75" s="34">
        <v>9994</v>
      </c>
      <c r="B75" s="35" t="s">
        <v>162</v>
      </c>
    </row>
    <row r="77" spans="1:2" x14ac:dyDescent="0.25">
      <c r="A77" s="34">
        <v>9996</v>
      </c>
      <c r="B77" s="35" t="s">
        <v>163</v>
      </c>
    </row>
    <row r="79" spans="1:2" x14ac:dyDescent="0.25">
      <c r="A79" s="34" t="s">
        <v>79</v>
      </c>
      <c r="B79" s="35" t="s">
        <v>164</v>
      </c>
    </row>
    <row r="81" spans="4:4" x14ac:dyDescent="0.25">
      <c r="D81" s="35" t="s">
        <v>0</v>
      </c>
    </row>
  </sheetData>
  <pageMargins left="0.35" right="0.86" top="0.53" bottom="0.44" header="0.25" footer="0.17"/>
  <pageSetup scale="90" fitToHeight="3" orientation="landscape"/>
  <headerFooter>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A95C1-EDE3-44CA-8D23-069D4D8CA6A2}">
  <sheetPr>
    <pageSetUpPr fitToPage="1"/>
  </sheetPr>
  <dimension ref="A1:H89"/>
  <sheetViews>
    <sheetView workbookViewId="0">
      <selection activeCell="D16" sqref="D16"/>
    </sheetView>
  </sheetViews>
  <sheetFormatPr defaultColWidth="9.28515625" defaultRowHeight="15" x14ac:dyDescent="0.25"/>
  <cols>
    <col min="1" max="1" width="46.7109375" customWidth="1"/>
    <col min="2" max="2" width="36.28515625" customWidth="1"/>
    <col min="3" max="3" width="14.28515625" customWidth="1"/>
    <col min="4" max="4" width="21.42578125" bestFit="1" customWidth="1"/>
  </cols>
  <sheetData>
    <row r="1" spans="1:8" ht="23.25" x14ac:dyDescent="0.35">
      <c r="A1" s="273" t="s">
        <v>111</v>
      </c>
      <c r="B1" s="273"/>
      <c r="C1" s="273"/>
    </row>
    <row r="2" spans="1:8" ht="13.5" customHeight="1" x14ac:dyDescent="0.35">
      <c r="A2" s="11" t="s">
        <v>0</v>
      </c>
      <c r="B2" s="11"/>
      <c r="C2" s="11"/>
    </row>
    <row r="3" spans="1:8" x14ac:dyDescent="0.25">
      <c r="A3" s="277" t="s">
        <v>146</v>
      </c>
      <c r="B3" s="277"/>
    </row>
    <row r="4" spans="1:8" x14ac:dyDescent="0.25">
      <c r="A4" s="3"/>
      <c r="B4" s="1"/>
    </row>
    <row r="5" spans="1:8" x14ac:dyDescent="0.25">
      <c r="A5" s="12" t="s">
        <v>112</v>
      </c>
      <c r="B5" s="12"/>
    </row>
    <row r="6" spans="1:8" ht="8.25" customHeight="1" x14ac:dyDescent="0.25">
      <c r="A6" s="10"/>
      <c r="B6" s="3"/>
    </row>
    <row r="7" spans="1:8" x14ac:dyDescent="0.25">
      <c r="A7" s="278" t="s">
        <v>113</v>
      </c>
      <c r="B7" s="278"/>
      <c r="C7" s="278"/>
    </row>
    <row r="8" spans="1:8" ht="9" customHeight="1" x14ac:dyDescent="0.25">
      <c r="A8" s="10"/>
    </row>
    <row r="9" spans="1:8" ht="95.25" customHeight="1" x14ac:dyDescent="0.25">
      <c r="A9" s="230" t="s">
        <v>114</v>
      </c>
      <c r="B9" s="230"/>
      <c r="C9" s="230"/>
    </row>
    <row r="10" spans="1:8" ht="8.25" customHeight="1" x14ac:dyDescent="0.25">
      <c r="A10" s="13"/>
    </row>
    <row r="11" spans="1:8" ht="78" customHeight="1" x14ac:dyDescent="0.25">
      <c r="A11" s="230" t="s">
        <v>115</v>
      </c>
      <c r="B11" s="230"/>
      <c r="C11" s="230"/>
    </row>
    <row r="12" spans="1:8" ht="8.25" customHeight="1" x14ac:dyDescent="0.25">
      <c r="A12" s="14"/>
    </row>
    <row r="13" spans="1:8" ht="31.5" customHeight="1" x14ac:dyDescent="0.25">
      <c r="A13" s="272" t="s">
        <v>116</v>
      </c>
      <c r="B13" s="272"/>
      <c r="C13" s="272"/>
    </row>
    <row r="14" spans="1:8" ht="10.5" customHeight="1" x14ac:dyDescent="0.25">
      <c r="A14" s="15"/>
      <c r="B14" s="15"/>
      <c r="C14" s="15"/>
    </row>
    <row r="15" spans="1:8" ht="24" thickBot="1" x14ac:dyDescent="0.4">
      <c r="A15" s="273" t="s">
        <v>111</v>
      </c>
      <c r="B15" s="273"/>
      <c r="C15" s="273"/>
    </row>
    <row r="16" spans="1:8" ht="45" customHeight="1" thickBot="1" x14ac:dyDescent="0.3">
      <c r="A16" s="16" t="s">
        <v>117</v>
      </c>
      <c r="B16" s="17" t="s">
        <v>118</v>
      </c>
      <c r="C16" s="18" t="s">
        <v>74</v>
      </c>
      <c r="F16" s="2"/>
      <c r="G16" s="2"/>
      <c r="H16" s="2"/>
    </row>
    <row r="17" spans="1:3" x14ac:dyDescent="0.25">
      <c r="A17" s="19"/>
      <c r="B17" s="19"/>
      <c r="C17" s="19"/>
    </row>
    <row r="18" spans="1:3" ht="15" customHeight="1" x14ac:dyDescent="0.25">
      <c r="A18" s="20"/>
      <c r="B18" s="20"/>
      <c r="C18" s="20"/>
    </row>
    <row r="19" spans="1:3" x14ac:dyDescent="0.25">
      <c r="A19" s="21"/>
      <c r="B19" s="21"/>
      <c r="C19" s="21"/>
    </row>
    <row r="20" spans="1:3" ht="15" customHeight="1" x14ac:dyDescent="0.25">
      <c r="A20" s="20"/>
      <c r="B20" s="20"/>
      <c r="C20" s="20"/>
    </row>
    <row r="21" spans="1:3" x14ac:dyDescent="0.25">
      <c r="A21" s="21"/>
      <c r="B21" s="21"/>
      <c r="C21" s="21"/>
    </row>
    <row r="22" spans="1:3" x14ac:dyDescent="0.25">
      <c r="A22" s="20"/>
      <c r="B22" s="20"/>
      <c r="C22" s="20"/>
    </row>
    <row r="23" spans="1:3" x14ac:dyDescent="0.25">
      <c r="A23" s="21"/>
      <c r="B23" s="21"/>
      <c r="C23" s="21"/>
    </row>
    <row r="24" spans="1:3" x14ac:dyDescent="0.25">
      <c r="A24" s="20"/>
      <c r="B24" s="20"/>
      <c r="C24" s="20"/>
    </row>
    <row r="25" spans="1:3" x14ac:dyDescent="0.25">
      <c r="A25" s="21"/>
      <c r="B25" s="21"/>
      <c r="C25" s="21"/>
    </row>
    <row r="26" spans="1:3" x14ac:dyDescent="0.25">
      <c r="A26" s="20"/>
      <c r="B26" s="20"/>
      <c r="C26" s="20"/>
    </row>
    <row r="27" spans="1:3" x14ac:dyDescent="0.25">
      <c r="A27" s="21"/>
      <c r="B27" s="21"/>
      <c r="C27" s="21"/>
    </row>
    <row r="28" spans="1:3" ht="15" customHeight="1" x14ac:dyDescent="0.25">
      <c r="A28" s="20"/>
      <c r="B28" s="20"/>
      <c r="C28" s="20"/>
    </row>
    <row r="29" spans="1:3" x14ac:dyDescent="0.25">
      <c r="A29" s="21"/>
      <c r="B29" s="21"/>
      <c r="C29" s="21"/>
    </row>
    <row r="30" spans="1:3" x14ac:dyDescent="0.25">
      <c r="A30" s="20"/>
      <c r="B30" s="20"/>
      <c r="C30" s="20"/>
    </row>
    <row r="31" spans="1:3" x14ac:dyDescent="0.25">
      <c r="A31" s="21"/>
      <c r="B31" s="21"/>
      <c r="C31" s="21"/>
    </row>
    <row r="32" spans="1:3" x14ac:dyDescent="0.25">
      <c r="A32" s="20"/>
      <c r="B32" s="20"/>
      <c r="C32" s="20"/>
    </row>
    <row r="33" spans="1:3" x14ac:dyDescent="0.25">
      <c r="A33" s="21"/>
      <c r="B33" s="21"/>
      <c r="C33" s="21"/>
    </row>
    <row r="34" spans="1:3" x14ac:dyDescent="0.25">
      <c r="A34" s="20"/>
      <c r="B34" s="20"/>
      <c r="C34" s="20"/>
    </row>
    <row r="35" spans="1:3" x14ac:dyDescent="0.25">
      <c r="A35" s="21"/>
      <c r="B35" s="21"/>
      <c r="C35" s="21"/>
    </row>
    <row r="36" spans="1:3" x14ac:dyDescent="0.25">
      <c r="A36" s="20"/>
      <c r="B36" s="20"/>
      <c r="C36" s="20"/>
    </row>
    <row r="37" spans="1:3" x14ac:dyDescent="0.25">
      <c r="A37" s="21"/>
      <c r="B37" s="21"/>
      <c r="C37" s="21"/>
    </row>
    <row r="38" spans="1:3" x14ac:dyDescent="0.25">
      <c r="A38" s="20"/>
      <c r="B38" s="20"/>
      <c r="C38" s="20"/>
    </row>
    <row r="39" spans="1:3" ht="15.75" thickBot="1" x14ac:dyDescent="0.3">
      <c r="A39" s="22"/>
      <c r="B39" s="22"/>
      <c r="C39" s="22"/>
    </row>
    <row r="43" spans="1:3" x14ac:dyDescent="0.25">
      <c r="A43" s="3" t="s">
        <v>119</v>
      </c>
    </row>
    <row r="44" spans="1:3" ht="6.6" customHeight="1" x14ac:dyDescent="0.25">
      <c r="A44" s="23"/>
    </row>
    <row r="45" spans="1:3" ht="15.75" x14ac:dyDescent="0.25">
      <c r="A45" s="276" t="s">
        <v>120</v>
      </c>
      <c r="B45" s="276"/>
      <c r="C45" s="276"/>
    </row>
    <row r="46" spans="1:3" ht="6.6" customHeight="1" x14ac:dyDescent="0.25">
      <c r="A46" s="24"/>
    </row>
    <row r="47" spans="1:3" ht="15" customHeight="1" x14ac:dyDescent="0.25">
      <c r="A47" s="274" t="s">
        <v>121</v>
      </c>
      <c r="B47" s="274"/>
      <c r="C47" s="274"/>
    </row>
    <row r="48" spans="1:3" x14ac:dyDescent="0.25">
      <c r="A48" s="274"/>
      <c r="B48" s="274"/>
      <c r="C48" s="274"/>
    </row>
    <row r="49" spans="1:3" x14ac:dyDescent="0.25">
      <c r="A49" s="274"/>
      <c r="B49" s="274"/>
      <c r="C49" s="274"/>
    </row>
    <row r="50" spans="1:3" x14ac:dyDescent="0.25">
      <c r="A50" s="274"/>
      <c r="B50" s="274"/>
      <c r="C50" s="274"/>
    </row>
    <row r="51" spans="1:3" ht="36" customHeight="1" x14ac:dyDescent="0.25">
      <c r="A51" s="274"/>
      <c r="B51" s="274"/>
      <c r="C51" s="274"/>
    </row>
    <row r="52" spans="1:3" x14ac:dyDescent="0.25">
      <c r="A52" s="24"/>
    </row>
    <row r="53" spans="1:3" x14ac:dyDescent="0.25">
      <c r="A53" s="25" t="s">
        <v>122</v>
      </c>
    </row>
    <row r="54" spans="1:3" x14ac:dyDescent="0.25">
      <c r="A54" s="14"/>
    </row>
    <row r="55" spans="1:3" x14ac:dyDescent="0.25">
      <c r="A55" s="25" t="s">
        <v>123</v>
      </c>
    </row>
    <row r="56" spans="1:3" ht="9" customHeight="1" x14ac:dyDescent="0.25">
      <c r="A56" s="13"/>
    </row>
    <row r="57" spans="1:3" ht="18.75" x14ac:dyDescent="0.25">
      <c r="A57" s="26" t="s">
        <v>124</v>
      </c>
    </row>
    <row r="58" spans="1:3" x14ac:dyDescent="0.25">
      <c r="A58" s="13"/>
    </row>
    <row r="59" spans="1:3" x14ac:dyDescent="0.25">
      <c r="A59" s="26" t="s">
        <v>125</v>
      </c>
    </row>
    <row r="60" spans="1:3" x14ac:dyDescent="0.25">
      <c r="A60" s="13"/>
    </row>
    <row r="61" spans="1:3" x14ac:dyDescent="0.25">
      <c r="A61" s="26" t="s">
        <v>126</v>
      </c>
      <c r="B61" s="27"/>
    </row>
    <row r="62" spans="1:3" x14ac:dyDescent="0.25">
      <c r="A62" s="3"/>
      <c r="B62" s="1"/>
    </row>
    <row r="63" spans="1:3" x14ac:dyDescent="0.25">
      <c r="A63" s="26" t="s">
        <v>127</v>
      </c>
      <c r="B63" s="27"/>
    </row>
    <row r="64" spans="1:3" ht="8.25" customHeight="1" x14ac:dyDescent="0.25">
      <c r="A64" s="28"/>
    </row>
    <row r="65" spans="1:3" x14ac:dyDescent="0.25">
      <c r="A65" s="28" t="s">
        <v>128</v>
      </c>
      <c r="C65" s="10" t="s">
        <v>129</v>
      </c>
    </row>
    <row r="66" spans="1:3" x14ac:dyDescent="0.25">
      <c r="A66" s="274" t="s">
        <v>130</v>
      </c>
      <c r="B66" s="274"/>
      <c r="C66" s="29" t="s">
        <v>131</v>
      </c>
    </row>
    <row r="67" spans="1:3" ht="8.4499999999999993" customHeight="1" x14ac:dyDescent="0.25">
      <c r="A67" s="24"/>
      <c r="C67" s="1"/>
    </row>
    <row r="68" spans="1:3" x14ac:dyDescent="0.25">
      <c r="A68" s="274" t="s">
        <v>132</v>
      </c>
      <c r="B68" s="274"/>
      <c r="C68" s="29" t="s">
        <v>131</v>
      </c>
    </row>
    <row r="69" spans="1:3" ht="9.6" customHeight="1" x14ac:dyDescent="0.25">
      <c r="A69" s="24"/>
      <c r="C69" s="1"/>
    </row>
    <row r="70" spans="1:3" x14ac:dyDescent="0.25">
      <c r="A70" s="274" t="s">
        <v>133</v>
      </c>
      <c r="B70" s="274"/>
      <c r="C70" s="29" t="s">
        <v>131</v>
      </c>
    </row>
    <row r="71" spans="1:3" ht="10.9" customHeight="1" x14ac:dyDescent="0.25">
      <c r="A71" s="24"/>
      <c r="C71" s="1"/>
    </row>
    <row r="72" spans="1:3" ht="25.5" customHeight="1" x14ac:dyDescent="0.25">
      <c r="A72" s="274" t="s">
        <v>134</v>
      </c>
      <c r="B72" s="274"/>
      <c r="C72" s="29" t="s">
        <v>131</v>
      </c>
    </row>
    <row r="73" spans="1:3" ht="10.9" customHeight="1" x14ac:dyDescent="0.25">
      <c r="A73" s="30"/>
      <c r="C73" s="1"/>
    </row>
    <row r="74" spans="1:3" x14ac:dyDescent="0.25">
      <c r="A74" s="274" t="s">
        <v>135</v>
      </c>
      <c r="B74" s="274"/>
      <c r="C74" s="29" t="s">
        <v>131</v>
      </c>
    </row>
    <row r="75" spans="1:3" ht="10.15" customHeight="1" x14ac:dyDescent="0.25">
      <c r="A75" s="30"/>
      <c r="C75" s="1"/>
    </row>
    <row r="76" spans="1:3" ht="30" customHeight="1" x14ac:dyDescent="0.25">
      <c r="A76" s="274" t="s">
        <v>136</v>
      </c>
      <c r="B76" s="274"/>
      <c r="C76" s="29" t="s">
        <v>131</v>
      </c>
    </row>
    <row r="77" spans="1:3" ht="10.15" customHeight="1" x14ac:dyDescent="0.25">
      <c r="A77" s="24"/>
      <c r="C77" s="1"/>
    </row>
    <row r="78" spans="1:3" ht="25.5" customHeight="1" x14ac:dyDescent="0.25">
      <c r="A78" s="274" t="s">
        <v>137</v>
      </c>
      <c r="B78" s="274"/>
      <c r="C78" s="29" t="s">
        <v>131</v>
      </c>
    </row>
    <row r="79" spans="1:3" ht="10.15" customHeight="1" x14ac:dyDescent="0.25">
      <c r="A79" s="30" t="s">
        <v>0</v>
      </c>
      <c r="C79" s="1"/>
    </row>
    <row r="80" spans="1:3" x14ac:dyDescent="0.25">
      <c r="A80" s="274" t="s">
        <v>138</v>
      </c>
      <c r="B80" s="274"/>
      <c r="C80" s="29" t="s">
        <v>131</v>
      </c>
    </row>
    <row r="81" spans="1:3" ht="9" customHeight="1" x14ac:dyDescent="0.25">
      <c r="A81" s="24"/>
      <c r="C81" s="1"/>
    </row>
    <row r="82" spans="1:3" ht="31.15" customHeight="1" x14ac:dyDescent="0.25">
      <c r="A82" s="274" t="s">
        <v>139</v>
      </c>
      <c r="B82" s="274"/>
      <c r="C82" s="29" t="s">
        <v>140</v>
      </c>
    </row>
    <row r="83" spans="1:3" x14ac:dyDescent="0.25">
      <c r="A83" s="24"/>
      <c r="C83" s="1"/>
    </row>
    <row r="84" spans="1:3" x14ac:dyDescent="0.25">
      <c r="A84" s="274" t="s">
        <v>141</v>
      </c>
      <c r="B84" s="274"/>
      <c r="C84" s="29" t="s">
        <v>140</v>
      </c>
    </row>
    <row r="85" spans="1:3" ht="9.6" customHeight="1" x14ac:dyDescent="0.25">
      <c r="A85" s="30"/>
    </row>
    <row r="86" spans="1:3" ht="60.75" customHeight="1" x14ac:dyDescent="0.25">
      <c r="A86" s="275" t="s">
        <v>142</v>
      </c>
      <c r="B86" s="275"/>
      <c r="C86" s="275"/>
    </row>
    <row r="87" spans="1:3" x14ac:dyDescent="0.25">
      <c r="A87" s="31"/>
      <c r="B87" s="31"/>
    </row>
    <row r="88" spans="1:3" x14ac:dyDescent="0.25">
      <c r="A88" s="24" t="s">
        <v>143</v>
      </c>
      <c r="C88" s="32"/>
    </row>
    <row r="89" spans="1:3" x14ac:dyDescent="0.25">
      <c r="A89" s="24" t="s">
        <v>144</v>
      </c>
      <c r="C89" s="33" t="s">
        <v>145</v>
      </c>
    </row>
  </sheetData>
  <mergeCells count="20">
    <mergeCell ref="A1:C1"/>
    <mergeCell ref="A3:B3"/>
    <mergeCell ref="A7:C7"/>
    <mergeCell ref="A9:C9"/>
    <mergeCell ref="A11:C11"/>
    <mergeCell ref="A13:C13"/>
    <mergeCell ref="A15:C15"/>
    <mergeCell ref="A84:B84"/>
    <mergeCell ref="A86:C86"/>
    <mergeCell ref="A72:B72"/>
    <mergeCell ref="A74:B74"/>
    <mergeCell ref="A76:B76"/>
    <mergeCell ref="A78:B78"/>
    <mergeCell ref="A80:B80"/>
    <mergeCell ref="A82:B82"/>
    <mergeCell ref="A45:C45"/>
    <mergeCell ref="A47:C51"/>
    <mergeCell ref="A66:B66"/>
    <mergeCell ref="A68:B68"/>
    <mergeCell ref="A70:B70"/>
  </mergeCells>
  <pageMargins left="0.7" right="0.7" top="0.67" bottom="0.18" header="0.44" footer="0.17"/>
  <pageSetup scale="93" fitToHeight="2" orientation="portrait"/>
  <headerFooter>
    <oddHeader>&amp;A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7BD61-0039-4D13-89B7-A04D1CC2299F}">
  <sheetPr>
    <pageSetUpPr fitToPage="1"/>
  </sheetPr>
  <dimension ref="A1:K25"/>
  <sheetViews>
    <sheetView workbookViewId="0">
      <selection activeCell="K8" sqref="K8"/>
    </sheetView>
  </sheetViews>
  <sheetFormatPr defaultRowHeight="15" x14ac:dyDescent="0.25"/>
  <cols>
    <col min="2" max="2" width="16.28515625" customWidth="1"/>
  </cols>
  <sheetData>
    <row r="1" spans="1:11" ht="18.75" x14ac:dyDescent="0.3">
      <c r="B1" s="279" t="s">
        <v>177</v>
      </c>
      <c r="C1" s="279"/>
      <c r="D1" s="279"/>
      <c r="E1" s="279"/>
      <c r="F1" s="279"/>
      <c r="G1" s="279"/>
      <c r="H1" s="279"/>
    </row>
    <row r="3" spans="1:11" ht="15.75" thickBot="1" x14ac:dyDescent="0.3">
      <c r="C3" s="1" t="s">
        <v>178</v>
      </c>
      <c r="D3" s="1" t="s">
        <v>179</v>
      </c>
      <c r="E3" s="1" t="s">
        <v>180</v>
      </c>
      <c r="F3" s="1" t="s">
        <v>181</v>
      </c>
    </row>
    <row r="4" spans="1:11" ht="15.75" thickBot="1" x14ac:dyDescent="0.3">
      <c r="A4" s="49" t="s">
        <v>182</v>
      </c>
      <c r="B4" s="50" t="s">
        <v>183</v>
      </c>
      <c r="C4" s="51"/>
      <c r="D4" s="51"/>
      <c r="E4" s="51"/>
      <c r="F4" s="51"/>
      <c r="G4" t="s">
        <v>329</v>
      </c>
    </row>
    <row r="5" spans="1:11" ht="15.75" thickBot="1" x14ac:dyDescent="0.3">
      <c r="A5" s="49" t="s">
        <v>182</v>
      </c>
      <c r="B5" s="50" t="s">
        <v>184</v>
      </c>
      <c r="C5" s="51"/>
      <c r="D5" s="51"/>
      <c r="E5" s="51"/>
      <c r="F5" s="51"/>
      <c r="G5" t="s">
        <v>190</v>
      </c>
    </row>
    <row r="6" spans="1:11" x14ac:dyDescent="0.25">
      <c r="B6" s="52"/>
    </row>
    <row r="7" spans="1:11" ht="48.75" customHeight="1" x14ac:dyDescent="0.25">
      <c r="A7" s="55" t="s">
        <v>182</v>
      </c>
      <c r="B7" s="264" t="s">
        <v>191</v>
      </c>
      <c r="C7" s="264"/>
      <c r="D7" s="264"/>
      <c r="E7" s="264"/>
      <c r="F7" s="264"/>
      <c r="G7" s="264"/>
      <c r="H7" s="264"/>
      <c r="I7" s="264"/>
      <c r="J7" s="264"/>
      <c r="K7" s="264"/>
    </row>
    <row r="8" spans="1:11" x14ac:dyDescent="0.25">
      <c r="B8" s="52"/>
    </row>
    <row r="9" spans="1:11" ht="29.45" customHeight="1" x14ac:dyDescent="0.25">
      <c r="A9" s="55" t="s">
        <v>182</v>
      </c>
      <c r="B9" s="230" t="s">
        <v>192</v>
      </c>
      <c r="C9" s="230"/>
      <c r="D9" s="230"/>
      <c r="E9" s="230"/>
      <c r="F9" s="230"/>
      <c r="G9" s="230"/>
      <c r="H9" s="230"/>
      <c r="I9" s="230"/>
      <c r="J9" s="230"/>
      <c r="K9" s="230"/>
    </row>
    <row r="10" spans="1:11" x14ac:dyDescent="0.25">
      <c r="B10" s="52"/>
    </row>
    <row r="11" spans="1:11" x14ac:dyDescent="0.25">
      <c r="A11" s="49" t="s">
        <v>182</v>
      </c>
      <c r="B11" s="50" t="s">
        <v>185</v>
      </c>
    </row>
    <row r="12" spans="1:11" x14ac:dyDescent="0.25">
      <c r="B12" s="54"/>
    </row>
    <row r="13" spans="1:11" ht="28.15" customHeight="1" x14ac:dyDescent="0.25">
      <c r="A13" s="55" t="s">
        <v>182</v>
      </c>
      <c r="B13" s="230" t="s">
        <v>189</v>
      </c>
      <c r="C13" s="280"/>
      <c r="D13" s="280"/>
      <c r="E13" s="280"/>
      <c r="F13" s="280"/>
      <c r="G13" s="280"/>
      <c r="H13" s="280"/>
      <c r="I13" s="280"/>
    </row>
    <row r="14" spans="1:11" x14ac:dyDescent="0.25">
      <c r="B14" s="54"/>
    </row>
    <row r="15" spans="1:11" x14ac:dyDescent="0.25">
      <c r="A15" s="49" t="s">
        <v>182</v>
      </c>
      <c r="B15" s="50" t="s">
        <v>193</v>
      </c>
    </row>
    <row r="16" spans="1:11" x14ac:dyDescent="0.25">
      <c r="B16" s="54"/>
    </row>
    <row r="17" spans="1:9" ht="84" customHeight="1" x14ac:dyDescent="0.25">
      <c r="A17" s="53" t="s">
        <v>182</v>
      </c>
      <c r="B17" s="230" t="s">
        <v>186</v>
      </c>
      <c r="C17" s="230"/>
      <c r="D17" s="230"/>
      <c r="E17" s="230"/>
      <c r="F17" s="230"/>
      <c r="G17" s="230"/>
      <c r="H17" s="230"/>
      <c r="I17" s="230"/>
    </row>
    <row r="18" spans="1:9" x14ac:dyDescent="0.25">
      <c r="B18" s="54"/>
    </row>
    <row r="19" spans="1:9" x14ac:dyDescent="0.25">
      <c r="A19" s="49" t="s">
        <v>182</v>
      </c>
      <c r="B19" s="50" t="s">
        <v>188</v>
      </c>
    </row>
    <row r="20" spans="1:9" x14ac:dyDescent="0.25">
      <c r="B20" s="54"/>
    </row>
    <row r="21" spans="1:9" x14ac:dyDescent="0.25">
      <c r="A21" s="49" t="s">
        <v>182</v>
      </c>
      <c r="B21" s="50" t="s">
        <v>187</v>
      </c>
    </row>
    <row r="22" spans="1:9" x14ac:dyDescent="0.25">
      <c r="B22" s="52"/>
    </row>
    <row r="23" spans="1:9" x14ac:dyDescent="0.25">
      <c r="A23" s="53" t="s">
        <v>182</v>
      </c>
      <c r="B23" s="230" t="s">
        <v>194</v>
      </c>
      <c r="C23" s="280"/>
      <c r="D23" s="280"/>
      <c r="E23" s="280"/>
      <c r="F23" s="280"/>
      <c r="G23" s="280"/>
      <c r="H23" s="280"/>
      <c r="I23" s="280"/>
    </row>
    <row r="25" spans="1:9" x14ac:dyDescent="0.25">
      <c r="A25" s="49" t="s">
        <v>182</v>
      </c>
      <c r="B25" s="50" t="s">
        <v>196</v>
      </c>
    </row>
  </sheetData>
  <mergeCells count="6">
    <mergeCell ref="B1:H1"/>
    <mergeCell ref="B17:I17"/>
    <mergeCell ref="B13:I13"/>
    <mergeCell ref="B23:I23"/>
    <mergeCell ref="B7:K7"/>
    <mergeCell ref="B9:K9"/>
  </mergeCells>
  <pageMargins left="0.7" right="0.7" top="0.75" bottom="0.75" header="0.3" footer="0.3"/>
  <pageSetup scale="97" orientation="landscape"/>
  <headerFooter>
    <oddHeader>&amp;A</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43EDF8E3332F144A842870EF619287E" ma:contentTypeVersion="10" ma:contentTypeDescription="Create a new document." ma:contentTypeScope="" ma:versionID="2e4e2a9ad002d54079b246446d058a1c">
  <xsd:schema xmlns:xsd="http://www.w3.org/2001/XMLSchema" xmlns:xs="http://www.w3.org/2001/XMLSchema" xmlns:p="http://schemas.microsoft.com/office/2006/metadata/properties" xmlns:ns3="8cec58dc-c887-43fa-9b74-b78d4c44498d" targetNamespace="http://schemas.microsoft.com/office/2006/metadata/properties" ma:root="true" ma:fieldsID="aa5b86a595ccc57f8107fa28bba9640f" ns3:_="">
    <xsd:import namespace="8cec58dc-c887-43fa-9b74-b78d4c44498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ec58dc-c887-43fa-9b74-b78d4c4449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7D683A4-740E-4A0E-A056-F05A6AD3021E}">
  <ds:schemaRefs>
    <ds:schemaRef ds:uri="http://schemas.microsoft.com/sharepoint/v3/contenttype/forms"/>
  </ds:schemaRefs>
</ds:datastoreItem>
</file>

<file path=customXml/itemProps2.xml><?xml version="1.0" encoding="utf-8"?>
<ds:datastoreItem xmlns:ds="http://schemas.openxmlformats.org/officeDocument/2006/customXml" ds:itemID="{35C04A60-25F6-4406-B270-31249AED1B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ec58dc-c887-43fa-9b74-b78d4c4449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F20994-05A7-461D-B8E3-DABE4946BB1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General Inf</vt:lpstr>
      <vt:lpstr>25-26 Self Audit Form</vt:lpstr>
      <vt:lpstr>Firefighters</vt:lpstr>
      <vt:lpstr>Inmates</vt:lpstr>
      <vt:lpstr>Emply Roster</vt:lpstr>
      <vt:lpstr>Aux Police Officers</vt:lpstr>
      <vt:lpstr>Summary of WC Class Codes</vt:lpstr>
      <vt:lpstr>Contract Labor Form &amp; Checklist</vt:lpstr>
      <vt:lpstr>Audit Checklist</vt:lpstr>
      <vt:lpstr>'25-26 Self Audit Form'!Print_Area</vt:lpstr>
      <vt:lpstr>'Contract Labor Form &amp; Checklist'!Print_Area</vt:lpstr>
      <vt:lpstr>'Emply Roster'!Print_Area</vt:lpstr>
      <vt:lpstr>Firefighters!Print_Area</vt:lpstr>
      <vt:lpstr>'General Inf'!Print_Area</vt:lpstr>
      <vt:lpstr>'Summary of WC Class Codes'!Print_Area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Hulme</dc:creator>
  <cp:lastModifiedBy>Steven Hulme</cp:lastModifiedBy>
  <cp:lastPrinted>2026-07-02T15:37:53Z</cp:lastPrinted>
  <dcterms:created xsi:type="dcterms:W3CDTF">2019-06-24T15:11:59Z</dcterms:created>
  <dcterms:modified xsi:type="dcterms:W3CDTF">2026-07-02T15:41:10Z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0x010100343EDF8E3332F144A842870EF619287E</vt:lpwstr>
  </property>
</Properties>
</file>